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0ae38382a37a4c3/Bifogade e-postfiler/Dokument/Mina dokument/Svenska Polisidrottsförbundet/NPSA/2025/Funktionell Fitness Iceland/"/>
    </mc:Choice>
  </mc:AlternateContent>
  <xr:revisionPtr revIDLastSave="39" documentId="8_{927861D2-C05C-4B4D-932B-00B58F25523A}" xr6:coauthVersionLast="47" xr6:coauthVersionMax="47" xr10:uidLastSave="{D4C40CF8-69BA-4D4D-8663-1D1EC98CB5E1}"/>
  <bookViews>
    <workbookView xWindow="-98" yWindow="-98" windowWidth="21795" windowHeight="12975" xr2:uid="{00000000-000D-0000-FFFF-FFFF00000000}"/>
  </bookViews>
  <sheets>
    <sheet name="Individual Dam" sheetId="1" r:id="rId1"/>
    <sheet name="Individual Herr" sheetId="2" r:id="rId2"/>
    <sheet name="Team Mixed" sheetId="3" r:id="rId3"/>
    <sheet name="Nation" sheetId="11" r:id="rId4"/>
    <sheet name="Country" sheetId="4" state="hidden" r:id="rId5"/>
    <sheet name="Blað11" sheetId="5" state="hidden" r:id="rId6"/>
    <sheet name="KVK Scoring" sheetId="6" state="hidden" r:id="rId7"/>
    <sheet name="KK Scoring" sheetId="7" state="hidden" r:id="rId8"/>
    <sheet name="Team Scoring" sheetId="8" state="hidden" r:id="rId9"/>
    <sheet name="Scoring - reference" sheetId="9" state="hidden" r:id="rId10"/>
    <sheet name="Afrit af Individual KVK" sheetId="10" state="hidden" r:id="rId11"/>
  </sheets>
  <definedNames>
    <definedName name="_xlnm._FilterDatabase" localSheetId="10" hidden="1">'Afrit af Individual KVK'!$A$2:$AE$15</definedName>
    <definedName name="_xlnm._FilterDatabase" localSheetId="4" hidden="1">Country!$A$2:$AA$7</definedName>
    <definedName name="_xlnm._FilterDatabase" localSheetId="0" hidden="1">'Individual Dam'!$A$2:$AD$13</definedName>
    <definedName name="_xlnm._FilterDatabase" localSheetId="1" hidden="1">'Individual Herr'!$A$2:$AD$15</definedName>
    <definedName name="_xlnm._FilterDatabase" localSheetId="2" hidden="1">'Team Mixed'!$A$2:$AD$9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1" l="1"/>
  <c r="E7" i="11"/>
  <c r="D7" i="11"/>
  <c r="C7" i="11"/>
  <c r="B7" i="11"/>
  <c r="R20" i="10" l="1"/>
  <c r="R19" i="10"/>
  <c r="S13" i="10" s="1"/>
  <c r="V15" i="10"/>
  <c r="W15" i="10" s="1"/>
  <c r="P15" i="10"/>
  <c r="O15" i="10"/>
  <c r="M15" i="10"/>
  <c r="L15" i="10"/>
  <c r="I15" i="10"/>
  <c r="J15" i="10" s="1"/>
  <c r="G15" i="10"/>
  <c r="F15" i="10"/>
  <c r="V14" i="10"/>
  <c r="W14" i="10" s="1"/>
  <c r="O14" i="10"/>
  <c r="P14" i="10" s="1"/>
  <c r="M14" i="10"/>
  <c r="L14" i="10"/>
  <c r="J14" i="10"/>
  <c r="I14" i="10"/>
  <c r="G14" i="10"/>
  <c r="F14" i="10"/>
  <c r="W13" i="10"/>
  <c r="V13" i="10"/>
  <c r="O13" i="10"/>
  <c r="P13" i="10" s="1"/>
  <c r="L13" i="10"/>
  <c r="M13" i="10" s="1"/>
  <c r="J13" i="10"/>
  <c r="I13" i="10"/>
  <c r="G13" i="10"/>
  <c r="F13" i="10"/>
  <c r="V12" i="10"/>
  <c r="W12" i="10" s="1"/>
  <c r="O12" i="10"/>
  <c r="P12" i="10" s="1"/>
  <c r="L12" i="10"/>
  <c r="M12" i="10" s="1"/>
  <c r="I12" i="10"/>
  <c r="J12" i="10" s="1"/>
  <c r="F12" i="10"/>
  <c r="W11" i="10"/>
  <c r="V11" i="10"/>
  <c r="S11" i="10"/>
  <c r="P11" i="10"/>
  <c r="O11" i="10"/>
  <c r="L11" i="10"/>
  <c r="M11" i="10" s="1"/>
  <c r="I11" i="10"/>
  <c r="J11" i="10" s="1"/>
  <c r="F11" i="10"/>
  <c r="G11" i="10" s="1"/>
  <c r="W10" i="10"/>
  <c r="V10" i="10"/>
  <c r="S10" i="10"/>
  <c r="O10" i="10"/>
  <c r="P10" i="10" s="1"/>
  <c r="M10" i="10"/>
  <c r="L10" i="10"/>
  <c r="I10" i="10"/>
  <c r="J10" i="10" s="1"/>
  <c r="F10" i="10"/>
  <c r="G10" i="10" s="1"/>
  <c r="W9" i="10"/>
  <c r="V9" i="10"/>
  <c r="S9" i="10"/>
  <c r="O9" i="10"/>
  <c r="P9" i="10" s="1"/>
  <c r="L9" i="10"/>
  <c r="M9" i="10" s="1"/>
  <c r="J9" i="10"/>
  <c r="I9" i="10"/>
  <c r="F9" i="10"/>
  <c r="G9" i="10" s="1"/>
  <c r="V8" i="10"/>
  <c r="W8" i="10" s="1"/>
  <c r="O8" i="10"/>
  <c r="P8" i="10" s="1"/>
  <c r="M8" i="10"/>
  <c r="L8" i="10"/>
  <c r="I8" i="10"/>
  <c r="J8" i="10" s="1"/>
  <c r="G8" i="10"/>
  <c r="F8" i="10"/>
  <c r="V7" i="10"/>
  <c r="W7" i="10" s="1"/>
  <c r="P7" i="10"/>
  <c r="O7" i="10"/>
  <c r="L7" i="10"/>
  <c r="M7" i="10" s="1"/>
  <c r="I7" i="10"/>
  <c r="J7" i="10" s="1"/>
  <c r="F7" i="10"/>
  <c r="V6" i="10"/>
  <c r="W6" i="10" s="1"/>
  <c r="S6" i="10"/>
  <c r="T6" i="10" s="1"/>
  <c r="O6" i="10"/>
  <c r="M6" i="10"/>
  <c r="L6" i="10"/>
  <c r="I6" i="10"/>
  <c r="F6" i="10"/>
  <c r="V5" i="10"/>
  <c r="S5" i="10"/>
  <c r="O5" i="10"/>
  <c r="P5" i="10" s="1"/>
  <c r="L5" i="10"/>
  <c r="I5" i="10"/>
  <c r="F5" i="10"/>
  <c r="V4" i="10"/>
  <c r="S4" i="10"/>
  <c r="O4" i="10"/>
  <c r="L4" i="10"/>
  <c r="M4" i="10" s="1"/>
  <c r="I4" i="10"/>
  <c r="J4" i="10" s="1"/>
  <c r="F4" i="10"/>
  <c r="W3" i="10"/>
  <c r="V3" i="10"/>
  <c r="S3" i="10"/>
  <c r="O3" i="10"/>
  <c r="L3" i="10"/>
  <c r="I3" i="10"/>
  <c r="F3" i="10"/>
  <c r="K42" i="9"/>
  <c r="G42" i="9"/>
  <c r="I40" i="9"/>
  <c r="I39" i="9"/>
  <c r="I38" i="9"/>
  <c r="I37" i="9"/>
  <c r="I36" i="9"/>
  <c r="I35" i="9"/>
  <c r="I34" i="9"/>
  <c r="L33" i="9"/>
  <c r="I33" i="9"/>
  <c r="K19" i="9"/>
  <c r="G19" i="9"/>
  <c r="L11" i="9"/>
  <c r="L12" i="9" s="1"/>
  <c r="L13" i="9" s="1"/>
  <c r="L14" i="9" s="1"/>
  <c r="L15" i="9" s="1"/>
  <c r="L16" i="9" s="1"/>
  <c r="L9" i="9"/>
  <c r="L10" i="9" s="1"/>
  <c r="H7" i="9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6" i="9"/>
  <c r="L5" i="9"/>
  <c r="L6" i="9" s="1"/>
  <c r="L7" i="9" s="1"/>
  <c r="L8" i="9" s="1"/>
  <c r="H5" i="9"/>
  <c r="B3" i="8"/>
  <c r="B4" i="8" s="1"/>
  <c r="G7" i="3" s="1"/>
  <c r="B3" i="7"/>
  <c r="B4" i="7" s="1"/>
  <c r="B9" i="6"/>
  <c r="B10" i="6" s="1"/>
  <c r="B11" i="6" s="1"/>
  <c r="B12" i="6" s="1"/>
  <c r="M12" i="1" s="1"/>
  <c r="B8" i="6"/>
  <c r="B3" i="6"/>
  <c r="B4" i="6" s="1"/>
  <c r="B5" i="6" s="1"/>
  <c r="B6" i="6" s="1"/>
  <c r="B7" i="6" s="1"/>
  <c r="S7" i="4"/>
  <c r="P7" i="4"/>
  <c r="M7" i="4"/>
  <c r="J7" i="4"/>
  <c r="G7" i="4"/>
  <c r="D7" i="4"/>
  <c r="U6" i="4"/>
  <c r="R6" i="4"/>
  <c r="O6" i="4"/>
  <c r="L6" i="4"/>
  <c r="J6" i="4"/>
  <c r="I6" i="4"/>
  <c r="H6" i="4"/>
  <c r="F6" i="4"/>
  <c r="V9" i="3"/>
  <c r="U9" i="3"/>
  <c r="S9" i="3"/>
  <c r="R7" i="4" s="1"/>
  <c r="R9" i="3"/>
  <c r="O9" i="3"/>
  <c r="L9" i="3"/>
  <c r="I9" i="3"/>
  <c r="F9" i="3"/>
  <c r="U8" i="3"/>
  <c r="R8" i="3"/>
  <c r="O8" i="3"/>
  <c r="L8" i="3"/>
  <c r="M8" i="3" s="1"/>
  <c r="I8" i="3"/>
  <c r="F8" i="3"/>
  <c r="U7" i="3"/>
  <c r="R7" i="3"/>
  <c r="O7" i="3"/>
  <c r="L7" i="3"/>
  <c r="I7" i="3"/>
  <c r="F7" i="3"/>
  <c r="U6" i="3"/>
  <c r="R6" i="3"/>
  <c r="O6" i="3"/>
  <c r="L6" i="3"/>
  <c r="I6" i="3"/>
  <c r="J6" i="3" s="1"/>
  <c r="F6" i="3"/>
  <c r="G6" i="3" s="1"/>
  <c r="U5" i="3"/>
  <c r="R5" i="3"/>
  <c r="S5" i="3" s="1"/>
  <c r="O5" i="3"/>
  <c r="L5" i="3"/>
  <c r="M5" i="3" s="1"/>
  <c r="L4" i="4" s="1"/>
  <c r="I5" i="3"/>
  <c r="F5" i="3"/>
  <c r="U4" i="3"/>
  <c r="V4" i="3" s="1"/>
  <c r="R4" i="3"/>
  <c r="S4" i="3" s="1"/>
  <c r="P4" i="3"/>
  <c r="O4" i="3"/>
  <c r="L4" i="3"/>
  <c r="I4" i="3"/>
  <c r="J4" i="3" s="1"/>
  <c r="F4" i="3"/>
  <c r="U3" i="3"/>
  <c r="V3" i="3" s="1"/>
  <c r="R3" i="3"/>
  <c r="S3" i="3" s="1"/>
  <c r="O3" i="3"/>
  <c r="L3" i="3"/>
  <c r="M3" i="3" s="1"/>
  <c r="I3" i="3"/>
  <c r="F3" i="3"/>
  <c r="G3" i="3" s="1"/>
  <c r="F3" i="4" s="1"/>
  <c r="U15" i="2"/>
  <c r="R15" i="2"/>
  <c r="O15" i="2"/>
  <c r="L15" i="2"/>
  <c r="I15" i="2"/>
  <c r="F15" i="2"/>
  <c r="U14" i="2"/>
  <c r="R14" i="2"/>
  <c r="O14" i="2"/>
  <c r="L14" i="2"/>
  <c r="I14" i="2"/>
  <c r="F14" i="2"/>
  <c r="U13" i="2"/>
  <c r="R13" i="2"/>
  <c r="O13" i="2"/>
  <c r="L13" i="2"/>
  <c r="I13" i="2"/>
  <c r="F13" i="2"/>
  <c r="U12" i="2"/>
  <c r="R12" i="2"/>
  <c r="O12" i="2"/>
  <c r="L12" i="2"/>
  <c r="I12" i="2"/>
  <c r="F12" i="2"/>
  <c r="U11" i="2"/>
  <c r="R11" i="2"/>
  <c r="O11" i="2"/>
  <c r="L11" i="2"/>
  <c r="I11" i="2"/>
  <c r="F11" i="2"/>
  <c r="U10" i="2"/>
  <c r="R10" i="2"/>
  <c r="O10" i="2"/>
  <c r="L10" i="2"/>
  <c r="I10" i="2"/>
  <c r="F10" i="2"/>
  <c r="U9" i="2"/>
  <c r="R9" i="2"/>
  <c r="O9" i="2"/>
  <c r="L9" i="2"/>
  <c r="I9" i="2"/>
  <c r="F9" i="2"/>
  <c r="U8" i="2"/>
  <c r="R8" i="2"/>
  <c r="O8" i="2"/>
  <c r="L8" i="2"/>
  <c r="I8" i="2"/>
  <c r="F8" i="2"/>
  <c r="U7" i="2"/>
  <c r="R7" i="2"/>
  <c r="O7" i="2"/>
  <c r="L7" i="2"/>
  <c r="I7" i="2"/>
  <c r="F7" i="2"/>
  <c r="U6" i="2"/>
  <c r="R6" i="2"/>
  <c r="O6" i="2"/>
  <c r="L6" i="2"/>
  <c r="I6" i="2"/>
  <c r="F6" i="2"/>
  <c r="U5" i="2"/>
  <c r="R5" i="2"/>
  <c r="S5" i="2" s="1"/>
  <c r="O5" i="2"/>
  <c r="L5" i="2"/>
  <c r="I5" i="2"/>
  <c r="J5" i="2" s="1"/>
  <c r="F5" i="2"/>
  <c r="U4" i="2"/>
  <c r="R4" i="2"/>
  <c r="O4" i="2"/>
  <c r="P4" i="2" s="1"/>
  <c r="L4" i="2"/>
  <c r="M4" i="2" s="1"/>
  <c r="I4" i="2"/>
  <c r="F4" i="2"/>
  <c r="V3" i="2"/>
  <c r="U3" i="2"/>
  <c r="R3" i="2"/>
  <c r="O3" i="2"/>
  <c r="P3" i="2" s="1"/>
  <c r="L3" i="2"/>
  <c r="M3" i="2" s="1"/>
  <c r="I3" i="2"/>
  <c r="G3" i="2"/>
  <c r="F3" i="2"/>
  <c r="U13" i="1"/>
  <c r="R13" i="1"/>
  <c r="O13" i="1"/>
  <c r="L13" i="1"/>
  <c r="M13" i="1" s="1"/>
  <c r="I13" i="1"/>
  <c r="F13" i="1"/>
  <c r="V12" i="1"/>
  <c r="U12" i="1"/>
  <c r="R12" i="1"/>
  <c r="P12" i="1"/>
  <c r="O12" i="1"/>
  <c r="L12" i="1"/>
  <c r="I12" i="1"/>
  <c r="J12" i="1" s="1"/>
  <c r="F12" i="1"/>
  <c r="G12" i="1" s="1"/>
  <c r="U11" i="1"/>
  <c r="V11" i="1" s="1"/>
  <c r="R11" i="1"/>
  <c r="S11" i="1" s="1"/>
  <c r="O11" i="1"/>
  <c r="L11" i="1"/>
  <c r="M11" i="1" s="1"/>
  <c r="J11" i="1"/>
  <c r="I11" i="1"/>
  <c r="F11" i="1"/>
  <c r="G11" i="1" s="1"/>
  <c r="U10" i="1"/>
  <c r="V10" i="1" s="1"/>
  <c r="R10" i="1"/>
  <c r="S10" i="1" s="1"/>
  <c r="O10" i="1"/>
  <c r="P10" i="1" s="1"/>
  <c r="L10" i="1"/>
  <c r="M10" i="1" s="1"/>
  <c r="I10" i="1"/>
  <c r="J10" i="1" s="1"/>
  <c r="G10" i="1"/>
  <c r="F10" i="1"/>
  <c r="U9" i="1"/>
  <c r="V9" i="1" s="1"/>
  <c r="U7" i="4" s="1"/>
  <c r="R9" i="1"/>
  <c r="S9" i="1" s="1"/>
  <c r="O9" i="1"/>
  <c r="P9" i="1" s="1"/>
  <c r="L9" i="1"/>
  <c r="M9" i="1" s="1"/>
  <c r="I9" i="1"/>
  <c r="J9" i="1" s="1"/>
  <c r="G9" i="1"/>
  <c r="F9" i="1"/>
  <c r="V8" i="1"/>
  <c r="U8" i="1"/>
  <c r="S8" i="1"/>
  <c r="R8" i="1"/>
  <c r="O8" i="1"/>
  <c r="P8" i="1" s="1"/>
  <c r="L8" i="1"/>
  <c r="M8" i="1" s="1"/>
  <c r="J4" i="4" s="1"/>
  <c r="I8" i="1"/>
  <c r="J8" i="1" s="1"/>
  <c r="F8" i="1"/>
  <c r="V7" i="1"/>
  <c r="U7" i="1"/>
  <c r="R7" i="1"/>
  <c r="S7" i="1" s="1"/>
  <c r="O7" i="1"/>
  <c r="P7" i="1" s="1"/>
  <c r="L7" i="1"/>
  <c r="M7" i="1" s="1"/>
  <c r="I7" i="1"/>
  <c r="J7" i="1" s="1"/>
  <c r="F7" i="1"/>
  <c r="G7" i="1" s="1"/>
  <c r="D7" i="1" s="1"/>
  <c r="U6" i="1"/>
  <c r="V6" i="1" s="1"/>
  <c r="S6" i="4" s="1"/>
  <c r="S6" i="1"/>
  <c r="P6" i="4" s="1"/>
  <c r="R6" i="1"/>
  <c r="P6" i="1"/>
  <c r="M6" i="4" s="1"/>
  <c r="O6" i="1"/>
  <c r="L6" i="1"/>
  <c r="M6" i="1" s="1"/>
  <c r="I6" i="1"/>
  <c r="F6" i="1"/>
  <c r="G6" i="1" s="1"/>
  <c r="U5" i="1"/>
  <c r="V5" i="1" s="1"/>
  <c r="U4" i="4" s="1"/>
  <c r="R5" i="1"/>
  <c r="S5" i="1" s="1"/>
  <c r="P5" i="1"/>
  <c r="O5" i="1"/>
  <c r="L5" i="1"/>
  <c r="M5" i="1" s="1"/>
  <c r="J3" i="4" s="1"/>
  <c r="I5" i="1"/>
  <c r="J5" i="1" s="1"/>
  <c r="G5" i="1"/>
  <c r="F5" i="1"/>
  <c r="U4" i="1"/>
  <c r="V4" i="1" s="1"/>
  <c r="R4" i="1"/>
  <c r="S4" i="1" s="1"/>
  <c r="O4" i="1"/>
  <c r="P4" i="1" s="1"/>
  <c r="M4" i="1"/>
  <c r="L4" i="1"/>
  <c r="I4" i="1"/>
  <c r="J4" i="1" s="1"/>
  <c r="G4" i="1"/>
  <c r="F4" i="1"/>
  <c r="U3" i="1"/>
  <c r="V3" i="1" s="1"/>
  <c r="R3" i="1"/>
  <c r="S3" i="1" s="1"/>
  <c r="O3" i="1"/>
  <c r="P3" i="1" s="1"/>
  <c r="L3" i="1"/>
  <c r="M3" i="1" s="1"/>
  <c r="J5" i="4" s="1"/>
  <c r="J3" i="1"/>
  <c r="G5" i="4" s="1"/>
  <c r="I3" i="1"/>
  <c r="G3" i="1"/>
  <c r="D5" i="4" s="1"/>
  <c r="F3" i="1"/>
  <c r="H4" i="4" l="1"/>
  <c r="B5" i="7"/>
  <c r="G14" i="2" s="1"/>
  <c r="M9" i="2"/>
  <c r="J8" i="2"/>
  <c r="H5" i="4"/>
  <c r="D5" i="1"/>
  <c r="D11" i="1"/>
  <c r="D9" i="1"/>
  <c r="G13" i="1"/>
  <c r="J4" i="2"/>
  <c r="D4" i="1"/>
  <c r="D6" i="4"/>
  <c r="S13" i="1"/>
  <c r="J6" i="1"/>
  <c r="G8" i="1"/>
  <c r="S4" i="2"/>
  <c r="G4" i="3"/>
  <c r="P8" i="3"/>
  <c r="G7" i="10"/>
  <c r="H7" i="4"/>
  <c r="G4" i="4"/>
  <c r="D10" i="1"/>
  <c r="G5" i="10"/>
  <c r="J6" i="10"/>
  <c r="P5" i="4"/>
  <c r="P12" i="2"/>
  <c r="M34" i="9"/>
  <c r="V5" i="2"/>
  <c r="P3" i="10"/>
  <c r="S3" i="2"/>
  <c r="G10" i="2"/>
  <c r="V4" i="2"/>
  <c r="G6" i="2"/>
  <c r="U3" i="4"/>
  <c r="S5" i="4"/>
  <c r="J13" i="1"/>
  <c r="G3" i="4" s="1"/>
  <c r="M3" i="4"/>
  <c r="M4" i="4"/>
  <c r="D3" i="1"/>
  <c r="M5" i="10"/>
  <c r="U5" i="4"/>
  <c r="B5" i="8"/>
  <c r="P5" i="3"/>
  <c r="P13" i="1"/>
  <c r="J3" i="3"/>
  <c r="I3" i="4" s="1"/>
  <c r="J3" i="10"/>
  <c r="W4" i="10"/>
  <c r="V5" i="3"/>
  <c r="L34" i="9"/>
  <c r="M3" i="10"/>
  <c r="P4" i="10"/>
  <c r="J6" i="2"/>
  <c r="P4" i="4"/>
  <c r="T11" i="10"/>
  <c r="C11" i="10" s="1"/>
  <c r="S4" i="4"/>
  <c r="V13" i="1"/>
  <c r="S3" i="4" s="1"/>
  <c r="P3" i="3"/>
  <c r="J7" i="3"/>
  <c r="I5" i="4" s="1"/>
  <c r="P6" i="10"/>
  <c r="S12" i="1"/>
  <c r="D12" i="1" s="1"/>
  <c r="T3" i="10"/>
  <c r="P11" i="1"/>
  <c r="M5" i="4" s="1"/>
  <c r="S12" i="10"/>
  <c r="S8" i="10"/>
  <c r="S7" i="10"/>
  <c r="S15" i="10"/>
  <c r="S14" i="10"/>
  <c r="F5" i="4" l="1"/>
  <c r="D4" i="3"/>
  <c r="O4" i="4"/>
  <c r="M5" i="2"/>
  <c r="D3" i="3"/>
  <c r="M10" i="2"/>
  <c r="D4" i="4"/>
  <c r="D8" i="1"/>
  <c r="P11" i="2"/>
  <c r="H3" i="4"/>
  <c r="G6" i="4"/>
  <c r="P3" i="4"/>
  <c r="D6" i="1"/>
  <c r="C6" i="1" s="1"/>
  <c r="V7" i="3"/>
  <c r="B6" i="8"/>
  <c r="S6" i="3"/>
  <c r="R3" i="4" s="1"/>
  <c r="M4" i="3"/>
  <c r="L35" i="9"/>
  <c r="D13" i="1"/>
  <c r="G12" i="10"/>
  <c r="V7" i="2"/>
  <c r="W5" i="10"/>
  <c r="S7" i="2"/>
  <c r="T4" i="10"/>
  <c r="J5" i="10"/>
  <c r="B6" i="7"/>
  <c r="D3" i="4"/>
  <c r="C13" i="1" l="1"/>
  <c r="C4" i="1"/>
  <c r="L36" i="9"/>
  <c r="M35" i="9"/>
  <c r="C10" i="1"/>
  <c r="L5" i="4"/>
  <c r="C9" i="1"/>
  <c r="C7" i="1"/>
  <c r="B7" i="8"/>
  <c r="J8" i="3"/>
  <c r="P6" i="3"/>
  <c r="O3" i="4" s="1"/>
  <c r="M7" i="3"/>
  <c r="S7" i="3"/>
  <c r="R5" i="4" s="1"/>
  <c r="G5" i="3"/>
  <c r="V8" i="3"/>
  <c r="C5" i="1"/>
  <c r="B7" i="7"/>
  <c r="G7" i="2"/>
  <c r="J9" i="2"/>
  <c r="S11" i="2"/>
  <c r="G3" i="10"/>
  <c r="C3" i="10" s="1"/>
  <c r="P6" i="2"/>
  <c r="V8" i="2"/>
  <c r="T7" i="4" s="1"/>
  <c r="S8" i="2"/>
  <c r="Q7" i="4" s="1"/>
  <c r="T5" i="10"/>
  <c r="C5" i="10" s="1"/>
  <c r="C11" i="1"/>
  <c r="C8" i="1"/>
  <c r="C3" i="1"/>
  <c r="C12" i="1"/>
  <c r="B8" i="7" l="1"/>
  <c r="G4" i="10"/>
  <c r="C4" i="10" s="1"/>
  <c r="P8" i="2"/>
  <c r="N7" i="4" s="1"/>
  <c r="J3" i="2"/>
  <c r="D3" i="2" s="1"/>
  <c r="M7" i="2"/>
  <c r="K4" i="4" s="1"/>
  <c r="V9" i="2"/>
  <c r="G5" i="2"/>
  <c r="T8" i="10"/>
  <c r="C8" i="10" s="1"/>
  <c r="L37" i="9"/>
  <c r="M37" i="9"/>
  <c r="M36" i="9"/>
  <c r="F4" i="4"/>
  <c r="D5" i="3"/>
  <c r="D7" i="3"/>
  <c r="B8" i="8"/>
  <c r="S8" i="3"/>
  <c r="R4" i="4" s="1"/>
  <c r="J9" i="3"/>
  <c r="I7" i="4" s="1"/>
  <c r="P7" i="3"/>
  <c r="O5" i="4" s="1"/>
  <c r="M6" i="3"/>
  <c r="J5" i="3"/>
  <c r="I4" i="4" s="1"/>
  <c r="G8" i="3"/>
  <c r="D8" i="3" s="1"/>
  <c r="V6" i="3"/>
  <c r="L3" i="4" l="1"/>
  <c r="D6" i="3"/>
  <c r="L38" i="9"/>
  <c r="M38" i="9" s="1"/>
  <c r="P9" i="3"/>
  <c r="O7" i="4" s="1"/>
  <c r="G9" i="3"/>
  <c r="M9" i="3"/>
  <c r="L7" i="4" s="1"/>
  <c r="G4" i="2"/>
  <c r="B9" i="7"/>
  <c r="T9" i="10"/>
  <c r="C9" i="10" s="1"/>
  <c r="J13" i="2"/>
  <c r="V6" i="2"/>
  <c r="S10" i="2"/>
  <c r="Q4" i="4" s="1"/>
  <c r="P9" i="2"/>
  <c r="N3" i="4" s="1"/>
  <c r="G6" i="10"/>
  <c r="C6" i="10" s="1"/>
  <c r="M12" i="2"/>
  <c r="D9" i="3" l="1"/>
  <c r="F7" i="4"/>
  <c r="C3" i="3"/>
  <c r="C4" i="3"/>
  <c r="B10" i="7"/>
  <c r="J11" i="2"/>
  <c r="P7" i="2"/>
  <c r="S12" i="2"/>
  <c r="G12" i="2"/>
  <c r="M6" i="2"/>
  <c r="V11" i="2"/>
  <c r="T7" i="10"/>
  <c r="C7" i="10" s="1"/>
  <c r="D4" i="2"/>
  <c r="E4" i="4"/>
  <c r="C6" i="3"/>
  <c r="C9" i="3" l="1"/>
  <c r="C7" i="3"/>
  <c r="C8" i="3"/>
  <c r="B11" i="7"/>
  <c r="J15" i="2"/>
  <c r="T10" i="10"/>
  <c r="C10" i="10" s="1"/>
  <c r="V13" i="2"/>
  <c r="P5" i="2"/>
  <c r="M8" i="2"/>
  <c r="K7" i="4" s="1"/>
  <c r="G11" i="2"/>
  <c r="J12" i="2"/>
  <c r="S6" i="2"/>
  <c r="C5" i="3"/>
  <c r="B12" i="7" l="1"/>
  <c r="M13" i="2"/>
  <c r="S9" i="2"/>
  <c r="Q3" i="4" s="1"/>
  <c r="P13" i="2"/>
  <c r="G13" i="2"/>
  <c r="V10" i="2"/>
  <c r="T4" i="4" s="1"/>
  <c r="T12" i="10"/>
  <c r="C12" i="10" s="1"/>
  <c r="D5" i="2"/>
  <c r="D6" i="2"/>
  <c r="B13" i="7" l="1"/>
  <c r="P10" i="2"/>
  <c r="N4" i="4" s="1"/>
  <c r="C4" i="4" s="1"/>
  <c r="G8" i="2"/>
  <c r="M15" i="2"/>
  <c r="K6" i="4" s="1"/>
  <c r="S13" i="2"/>
  <c r="J7" i="2"/>
  <c r="D7" i="2" s="1"/>
  <c r="T13" i="10"/>
  <c r="C13" i="10" s="1"/>
  <c r="V14" i="2"/>
  <c r="T5" i="4" s="1"/>
  <c r="E5" i="4"/>
  <c r="E7" i="4" l="1"/>
  <c r="C7" i="4" s="1"/>
  <c r="D8" i="2"/>
  <c r="D13" i="2"/>
  <c r="B14" i="7"/>
  <c r="P15" i="2"/>
  <c r="N6" i="4" s="1"/>
  <c r="M14" i="2"/>
  <c r="K5" i="4" s="1"/>
  <c r="G9" i="2"/>
  <c r="V15" i="2"/>
  <c r="T6" i="4" s="1"/>
  <c r="J14" i="2"/>
  <c r="S15" i="2"/>
  <c r="Q6" i="4" s="1"/>
  <c r="T14" i="10"/>
  <c r="C14" i="10" s="1"/>
  <c r="D9" i="2" l="1"/>
  <c r="E3" i="4"/>
  <c r="V12" i="2"/>
  <c r="J10" i="2"/>
  <c r="D10" i="2" s="1"/>
  <c r="G15" i="2"/>
  <c r="S14" i="2"/>
  <c r="Q5" i="4" s="1"/>
  <c r="C5" i="4" s="1"/>
  <c r="M11" i="2"/>
  <c r="P14" i="2"/>
  <c r="N5" i="4" s="1"/>
  <c r="T15" i="10"/>
  <c r="C15" i="10" s="1"/>
  <c r="D14" i="10"/>
  <c r="E6" i="4" l="1"/>
  <c r="C6" i="4" s="1"/>
  <c r="D15" i="2"/>
  <c r="T3" i="4"/>
  <c r="D12" i="2"/>
  <c r="D14" i="2"/>
  <c r="C14" i="2" s="1"/>
  <c r="D15" i="10"/>
  <c r="D11" i="10"/>
  <c r="D5" i="10"/>
  <c r="D6" i="10"/>
  <c r="D4" i="10"/>
  <c r="D8" i="10"/>
  <c r="D3" i="10"/>
  <c r="D9" i="10"/>
  <c r="D7" i="10"/>
  <c r="D12" i="10"/>
  <c r="D13" i="10"/>
  <c r="D10" i="10"/>
  <c r="K3" i="4"/>
  <c r="C3" i="4" s="1"/>
  <c r="D11" i="2"/>
  <c r="C13" i="2" s="1"/>
  <c r="C10" i="2"/>
  <c r="C5" i="2"/>
  <c r="B3" i="4" l="1"/>
  <c r="B4" i="4"/>
  <c r="B7" i="4"/>
  <c r="B5" i="4"/>
  <c r="C8" i="2"/>
  <c r="C15" i="2"/>
  <c r="C6" i="2"/>
  <c r="C3" i="2"/>
  <c r="C11" i="2"/>
  <c r="C7" i="2"/>
  <c r="C9" i="2"/>
  <c r="C4" i="2"/>
  <c r="C12" i="2"/>
  <c r="B6" i="4"/>
</calcChain>
</file>

<file path=xl/sharedStrings.xml><?xml version="1.0" encoding="utf-8"?>
<sst xmlns="http://schemas.openxmlformats.org/spreadsheetml/2006/main" count="321" uniqueCount="83">
  <si>
    <t>INFO</t>
  </si>
  <si>
    <t>Overall standing</t>
  </si>
  <si>
    <t xml:space="preserve">WOD 1 </t>
  </si>
  <si>
    <t>WOD 2</t>
  </si>
  <si>
    <t>WOD 3</t>
  </si>
  <si>
    <t>WOD 4</t>
  </si>
  <si>
    <t>WOD 5</t>
  </si>
  <si>
    <t>WOD 6</t>
  </si>
  <si>
    <t>Name</t>
  </si>
  <si>
    <t>Country</t>
  </si>
  <si>
    <t>Ranking</t>
  </si>
  <si>
    <t>Points</t>
  </si>
  <si>
    <t>Time</t>
  </si>
  <si>
    <t>Rank</t>
  </si>
  <si>
    <t xml:space="preserve">Weight </t>
  </si>
  <si>
    <t>Reps</t>
  </si>
  <si>
    <t xml:space="preserve">Rank </t>
  </si>
  <si>
    <t xml:space="preserve">Time </t>
  </si>
  <si>
    <t>Frid Kaspersen</t>
  </si>
  <si>
    <t>Noregur</t>
  </si>
  <si>
    <t>Jackie Gade</t>
  </si>
  <si>
    <t>Denmark</t>
  </si>
  <si>
    <t>Mie Katrine Emborg</t>
  </si>
  <si>
    <t>Jóhanna Júlía Júlíusdóttir</t>
  </si>
  <si>
    <t>Iceland</t>
  </si>
  <si>
    <t xml:space="preserve">Ingrid Hamnes </t>
  </si>
  <si>
    <t>Isabell Syversen</t>
  </si>
  <si>
    <t>Sweden</t>
  </si>
  <si>
    <t>Johanna Göransson</t>
  </si>
  <si>
    <t>Renate Loraas</t>
  </si>
  <si>
    <t>Maria Maele Christensen</t>
  </si>
  <si>
    <t>Cathrine Mølholm Bertelsen Pabst</t>
  </si>
  <si>
    <t>Sandra Jensen</t>
  </si>
  <si>
    <t>Oscar Sävhage</t>
  </si>
  <si>
    <t>Dennis Anderson</t>
  </si>
  <si>
    <t>Andreas Melheim Hansen</t>
  </si>
  <si>
    <t>Emil Lunding Jensen</t>
  </si>
  <si>
    <t>Hannes Tahiri-Berg</t>
  </si>
  <si>
    <t>Kristjan Rammu</t>
  </si>
  <si>
    <t>Estonia</t>
  </si>
  <si>
    <t xml:space="preserve">Mathias Hildebrand </t>
  </si>
  <si>
    <t>Johan Eriksson</t>
  </si>
  <si>
    <t>Mads Emil Christensen Enemark</t>
  </si>
  <si>
    <t>Mads Mandal</t>
  </si>
  <si>
    <t>Eirik Berge</t>
  </si>
  <si>
    <t>Ole Andre Heggedal Elvebakk</t>
  </si>
  <si>
    <t>Atli Barðason</t>
  </si>
  <si>
    <t>Kathrine Juul Hacenberger/Lars Pape Møller</t>
  </si>
  <si>
    <t>Mathilde Kvarven Myklebust/ Kristian Hagalid Haug</t>
  </si>
  <si>
    <t>Louise Stövegård/Andreas Larsson</t>
  </si>
  <si>
    <t>Josephine Mai Wahlstrøm Bøgely/Jens Langeland Jensen</t>
  </si>
  <si>
    <t>Ellen Solli/ Georg Kaare Kongsvik</t>
  </si>
  <si>
    <t>Carolina Hammartoft/ Mikael Abelmann</t>
  </si>
  <si>
    <t>Karita Kalmus/Hendrik Hellenurme</t>
  </si>
  <si>
    <t>Overall</t>
  </si>
  <si>
    <t>WOD 1</t>
  </si>
  <si>
    <t>KVK</t>
  </si>
  <si>
    <t>KK</t>
  </si>
  <si>
    <t>Team</t>
  </si>
  <si>
    <t>Scoring</t>
  </si>
  <si>
    <t>Diff</t>
  </si>
  <si>
    <t>IF3</t>
  </si>
  <si>
    <t>Games</t>
  </si>
  <si>
    <t xml:space="preserve">KVK (14) </t>
  </si>
  <si>
    <t>KK (13)</t>
  </si>
  <si>
    <t xml:space="preserve">Ef 9 </t>
  </si>
  <si>
    <t xml:space="preserve">Liðakeppni (8 lið) </t>
  </si>
  <si>
    <t>Overall Score</t>
  </si>
  <si>
    <t>Overall Ranking</t>
  </si>
  <si>
    <t>Karita Kalmus</t>
  </si>
  <si>
    <t>Olivia Johansson</t>
  </si>
  <si>
    <t>FINISHED</t>
  </si>
  <si>
    <t>NOT FINISHED</t>
  </si>
  <si>
    <t>Norge</t>
  </si>
  <si>
    <t>Sverige</t>
  </si>
  <si>
    <t>Dannmark</t>
  </si>
  <si>
    <t>Estland</t>
  </si>
  <si>
    <t>Island</t>
  </si>
  <si>
    <t>Damer</t>
  </si>
  <si>
    <t>Herrar</t>
  </si>
  <si>
    <t>Lag</t>
  </si>
  <si>
    <t>Totalt</t>
  </si>
  <si>
    <t>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</si>
</sst>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2"/>
      <color theme="1"/>
      <name val="Times New Roman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5" fillId="0" borderId="1" xfId="0" applyFont="1" applyBorder="1"/>
    <xf numFmtId="0" fontId="3" fillId="2" borderId="0" xfId="0" applyFont="1" applyFill="1"/>
    <xf numFmtId="0" fontId="3" fillId="0" borderId="0" xfId="0" applyFont="1"/>
    <xf numFmtId="46" fontId="3" fillId="3" borderId="2" xfId="0" applyNumberFormat="1" applyFont="1" applyFill="1" applyBorder="1"/>
    <xf numFmtId="0" fontId="3" fillId="0" borderId="1" xfId="0" applyFont="1" applyBorder="1"/>
    <xf numFmtId="0" fontId="3" fillId="3" borderId="0" xfId="0" applyFont="1" applyFill="1"/>
    <xf numFmtId="0" fontId="3" fillId="0" borderId="2" xfId="0" applyFont="1" applyBorder="1"/>
    <xf numFmtId="0" fontId="1" fillId="0" borderId="0" xfId="0" applyFont="1"/>
    <xf numFmtId="0" fontId="3" fillId="0" borderId="0" xfId="0" applyFont="1" applyAlignment="1">
      <alignment wrapText="1"/>
    </xf>
    <xf numFmtId="0" fontId="4" fillId="4" borderId="0" xfId="0" applyFont="1" applyFill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5" fillId="4" borderId="1" xfId="0" applyFont="1" applyFill="1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6" fontId="3" fillId="0" borderId="0" xfId="0" applyNumberFormat="1" applyFont="1"/>
    <xf numFmtId="46" fontId="3" fillId="0" borderId="2" xfId="0" applyNumberFormat="1" applyFont="1" applyBorder="1"/>
    <xf numFmtId="46" fontId="3" fillId="0" borderId="11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3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4876800" cy="4438650"/>
    <xdr:pic>
      <xdr:nvPicPr>
        <xdr:cNvPr id="2" name="image3.png" title="Myn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4876800" cy="3943350"/>
    <xdr:pic>
      <xdr:nvPicPr>
        <xdr:cNvPr id="3" name="image4.png" title="Myn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</xdr:row>
      <xdr:rowOff>0</xdr:rowOff>
    </xdr:from>
    <xdr:ext cx="4876800" cy="8305800"/>
    <xdr:pic>
      <xdr:nvPicPr>
        <xdr:cNvPr id="4" name="image2.png" title="Myn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962025</xdr:colOff>
      <xdr:row>44</xdr:row>
      <xdr:rowOff>190500</xdr:rowOff>
    </xdr:from>
    <xdr:ext cx="4876800" cy="7172325"/>
    <xdr:pic>
      <xdr:nvPicPr>
        <xdr:cNvPr id="5" name="image1.png" title="Myn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97"/>
  <sheetViews>
    <sheetView tabSelected="1" workbookViewId="0">
      <pane xSplit="1" topLeftCell="B1" activePane="topRight" state="frozen"/>
      <selection pane="topRight" activeCell="C2" sqref="C2"/>
    </sheetView>
  </sheetViews>
  <sheetFormatPr defaultColWidth="12.59765625" defaultRowHeight="15.75" customHeight="1" x14ac:dyDescent="0.35"/>
  <cols>
    <col min="1" max="1" width="28.73046875" customWidth="1"/>
    <col min="2" max="2" width="9.86328125" customWidth="1"/>
    <col min="3" max="3" width="10.265625" customWidth="1"/>
    <col min="4" max="4" width="8.1328125" customWidth="1"/>
    <col min="5" max="5" width="7.796875" bestFit="1" customWidth="1"/>
    <col min="6" max="6" width="7.59765625" customWidth="1"/>
    <col min="7" max="7" width="8.59765625" customWidth="1"/>
    <col min="8" max="8" width="9.46484375" customWidth="1"/>
    <col min="9" max="9" width="7.59765625" customWidth="1"/>
    <col min="10" max="10" width="8.59765625" customWidth="1"/>
    <col min="11" max="11" width="7.59765625" customWidth="1"/>
    <col min="12" max="12" width="8" customWidth="1"/>
    <col min="13" max="13" width="8.59765625" customWidth="1"/>
    <col min="14" max="14" width="7.86328125" customWidth="1"/>
    <col min="15" max="15" width="8" customWidth="1"/>
    <col min="16" max="16" width="8.59765625" customWidth="1"/>
    <col min="17" max="17" width="8.3984375" customWidth="1"/>
    <col min="18" max="18" width="8" customWidth="1"/>
    <col min="19" max="19" width="8.59765625" customWidth="1"/>
    <col min="20" max="20" width="7.46484375" customWidth="1"/>
    <col min="21" max="21" width="7.59765625" customWidth="1"/>
    <col min="22" max="22" width="8.59765625" customWidth="1"/>
    <col min="23" max="30" width="13" customWidth="1"/>
  </cols>
  <sheetData>
    <row r="1" spans="1:30" ht="15.75" customHeight="1" x14ac:dyDescent="0.4">
      <c r="A1" s="1" t="s">
        <v>0</v>
      </c>
      <c r="B1" s="2"/>
      <c r="C1" s="40" t="s">
        <v>1</v>
      </c>
      <c r="D1" s="38"/>
      <c r="E1" s="37" t="s">
        <v>2</v>
      </c>
      <c r="F1" s="38"/>
      <c r="G1" s="39"/>
      <c r="H1" s="40" t="s">
        <v>3</v>
      </c>
      <c r="I1" s="38"/>
      <c r="J1" s="38"/>
      <c r="K1" s="37" t="s">
        <v>4</v>
      </c>
      <c r="L1" s="38"/>
      <c r="M1" s="38"/>
      <c r="N1" s="37" t="s">
        <v>5</v>
      </c>
      <c r="O1" s="38"/>
      <c r="P1" s="38"/>
      <c r="Q1" s="37" t="s">
        <v>6</v>
      </c>
      <c r="R1" s="38"/>
      <c r="S1" s="38"/>
      <c r="T1" s="37" t="s">
        <v>7</v>
      </c>
      <c r="U1" s="38"/>
      <c r="V1" s="39"/>
    </row>
    <row r="2" spans="1:30" ht="12.75" x14ac:dyDescent="0.35">
      <c r="A2" s="3" t="s">
        <v>8</v>
      </c>
      <c r="B2" s="4" t="s">
        <v>9</v>
      </c>
      <c r="C2" s="3" t="s">
        <v>10</v>
      </c>
      <c r="D2" s="3" t="s">
        <v>11</v>
      </c>
      <c r="E2" s="5" t="s">
        <v>12</v>
      </c>
      <c r="F2" s="3" t="s">
        <v>13</v>
      </c>
      <c r="G2" s="4" t="s">
        <v>11</v>
      </c>
      <c r="H2" s="3" t="s">
        <v>14</v>
      </c>
      <c r="I2" s="3" t="s">
        <v>13</v>
      </c>
      <c r="J2" s="4" t="s">
        <v>11</v>
      </c>
      <c r="K2" s="3" t="s">
        <v>15</v>
      </c>
      <c r="L2" s="3" t="s">
        <v>16</v>
      </c>
      <c r="M2" s="4" t="s">
        <v>11</v>
      </c>
      <c r="N2" s="3" t="s">
        <v>17</v>
      </c>
      <c r="O2" s="3" t="s">
        <v>16</v>
      </c>
      <c r="P2" s="4" t="s">
        <v>11</v>
      </c>
      <c r="Q2" s="3" t="s">
        <v>12</v>
      </c>
      <c r="R2" s="3" t="s">
        <v>16</v>
      </c>
      <c r="S2" s="4" t="s">
        <v>11</v>
      </c>
      <c r="T2" s="3" t="s">
        <v>12</v>
      </c>
      <c r="U2" s="3" t="s">
        <v>13</v>
      </c>
      <c r="V2" s="4" t="s">
        <v>11</v>
      </c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45">
      <c r="A3" s="6" t="s">
        <v>18</v>
      </c>
      <c r="B3" s="7" t="s">
        <v>19</v>
      </c>
      <c r="C3" s="8">
        <f t="shared" ref="C3:C13" si="0">RANK(D3,$D$3:$D$13,0)</f>
        <v>1</v>
      </c>
      <c r="D3" s="9">
        <f t="shared" ref="D3:D13" si="1">G3+J3+M3+P3+S3+V3</f>
        <v>500</v>
      </c>
      <c r="E3" s="10">
        <v>1.1138888888888889</v>
      </c>
      <c r="F3" s="9">
        <f t="shared" ref="F3:F13" si="2">IF(E3="",0,RANK(E3,$E$3:$E$13,1))</f>
        <v>5</v>
      </c>
      <c r="G3" s="11">
        <f>IF(F3=0,0,VLOOKUP(F3,'KVK Scoring'!$A$2:$B$14,2,FALSE))</f>
        <v>60</v>
      </c>
      <c r="H3" s="12">
        <v>90</v>
      </c>
      <c r="I3" s="9">
        <f t="shared" ref="I3:I13" si="3">IF(H3="",0, RANK(H3,$H$3:$H$13))</f>
        <v>3</v>
      </c>
      <c r="J3" s="11">
        <f>IF(I3=0,0,VLOOKUP(I3,'KVK Scoring'!$A$2:$B$14,2,FALSE))</f>
        <v>80</v>
      </c>
      <c r="K3" s="12">
        <v>196.5</v>
      </c>
      <c r="L3" s="9">
        <f t="shared" ref="L3:L13" si="4">IF(K3="",0, RANK(K3,$K$3:$K$13))</f>
        <v>2</v>
      </c>
      <c r="M3" s="11">
        <f>IF(L3=0,0,VLOOKUP(L3,'KVK Scoring'!$A$2:$B$14,2,FALSE))</f>
        <v>90</v>
      </c>
      <c r="N3" s="10">
        <v>0.3298611111111111</v>
      </c>
      <c r="O3" s="9">
        <f t="shared" ref="O3:O13" si="5">IF(N3="",0,RANK(N3,$N$3:$N$13,1))</f>
        <v>2</v>
      </c>
      <c r="P3" s="11">
        <f>IF(O3=0,0,VLOOKUP(O3,'KVK Scoring'!$A$2:$B$14,2,FALSE))</f>
        <v>90</v>
      </c>
      <c r="Q3" s="10">
        <v>0.42499999999999999</v>
      </c>
      <c r="R3" s="9">
        <f t="shared" ref="R3:R13" si="6">IF(Q3="",0,RANK(Q3,$Q$3:$Q$13,1))</f>
        <v>3</v>
      </c>
      <c r="S3" s="11">
        <f>IF(R3=0,0,VLOOKUP(R3,'KVK Scoring'!$A$2:$B$14,2,FALSE))</f>
        <v>80</v>
      </c>
      <c r="T3" s="10">
        <v>0.23125000000000001</v>
      </c>
      <c r="U3" s="9">
        <f t="shared" ref="U3:U13" si="7">IF(T3="",0,RANK(T3,$T$3:$T$13,1))</f>
        <v>1</v>
      </c>
      <c r="V3" s="11">
        <f>IF(U3=0,0,VLOOKUP(U3,'KVK Scoring'!$A$2:$B$14,2,FALSE))</f>
        <v>100</v>
      </c>
    </row>
    <row r="4" spans="1:30" ht="15.75" customHeight="1" x14ac:dyDescent="0.45">
      <c r="A4" s="6" t="s">
        <v>20</v>
      </c>
      <c r="B4" s="7" t="s">
        <v>21</v>
      </c>
      <c r="C4" s="8">
        <f t="shared" si="0"/>
        <v>2</v>
      </c>
      <c r="D4" s="9">
        <f t="shared" si="1"/>
        <v>460</v>
      </c>
      <c r="E4" s="10">
        <v>1.1458333333333333</v>
      </c>
      <c r="F4" s="9">
        <f t="shared" si="2"/>
        <v>6</v>
      </c>
      <c r="G4" s="11">
        <f>IF(F4=0,0,VLOOKUP(F4,'KVK Scoring'!$A$2:$B$14,2,FALSE))</f>
        <v>50</v>
      </c>
      <c r="H4" s="12">
        <v>90</v>
      </c>
      <c r="I4" s="9">
        <f t="shared" si="3"/>
        <v>3</v>
      </c>
      <c r="J4" s="11">
        <f>IF(I4=0,0,VLOOKUP(I4,'KVK Scoring'!$A$2:$B$14,2,FALSE))</f>
        <v>80</v>
      </c>
      <c r="K4" s="12">
        <v>175</v>
      </c>
      <c r="L4" s="9">
        <f t="shared" si="4"/>
        <v>3</v>
      </c>
      <c r="M4" s="11">
        <f>IF(L4=0,0,VLOOKUP(L4,'KVK Scoring'!$A$2:$B$14,2,FALSE))</f>
        <v>80</v>
      </c>
      <c r="N4" s="10">
        <v>0.35625000000000001</v>
      </c>
      <c r="O4" s="9">
        <f t="shared" si="5"/>
        <v>3</v>
      </c>
      <c r="P4" s="11">
        <f>IF(O4=0,0,VLOOKUP(O4,'KVK Scoring'!$A$2:$B$14,2,FALSE))</f>
        <v>80</v>
      </c>
      <c r="Q4" s="10">
        <v>0.33194444444444443</v>
      </c>
      <c r="R4" s="9">
        <f t="shared" si="6"/>
        <v>2</v>
      </c>
      <c r="S4" s="11">
        <f>IF(R4=0,0,VLOOKUP(R4,'KVK Scoring'!$A$2:$B$14,2,FALSE))</f>
        <v>90</v>
      </c>
      <c r="T4" s="10">
        <v>0.24236111111111111</v>
      </c>
      <c r="U4" s="9">
        <f t="shared" si="7"/>
        <v>3</v>
      </c>
      <c r="V4" s="11">
        <f>IF(U4=0,0,VLOOKUP(U4,'KVK Scoring'!$A$2:$B$14,2,FALSE))</f>
        <v>80</v>
      </c>
    </row>
    <row r="5" spans="1:30" ht="15.75" customHeight="1" x14ac:dyDescent="0.45">
      <c r="A5" s="6" t="s">
        <v>22</v>
      </c>
      <c r="B5" s="7" t="s">
        <v>21</v>
      </c>
      <c r="C5" s="8">
        <f t="shared" si="0"/>
        <v>3</v>
      </c>
      <c r="D5" s="9">
        <f t="shared" si="1"/>
        <v>400</v>
      </c>
      <c r="E5" s="10">
        <v>1.2013888888888888</v>
      </c>
      <c r="F5" s="9">
        <f t="shared" si="2"/>
        <v>8</v>
      </c>
      <c r="G5" s="11">
        <f>IF(F5=0,0,VLOOKUP(F5,'KVK Scoring'!$A$2:$B$14,2,FALSE))</f>
        <v>30</v>
      </c>
      <c r="H5" s="12">
        <v>92.5</v>
      </c>
      <c r="I5" s="9">
        <f t="shared" si="3"/>
        <v>2</v>
      </c>
      <c r="J5" s="11">
        <f>IF(I5=0,0,VLOOKUP(I5,'KVK Scoring'!$A$2:$B$14,2,FALSE))</f>
        <v>90</v>
      </c>
      <c r="K5" s="12">
        <v>135.5</v>
      </c>
      <c r="L5" s="9">
        <f t="shared" si="4"/>
        <v>10</v>
      </c>
      <c r="M5" s="11">
        <f>IF(L5=0,0,VLOOKUP(L5,'KVK Scoring'!$A$2:$B$14,2,FALSE))</f>
        <v>10</v>
      </c>
      <c r="N5" s="10">
        <v>0.37986111111111109</v>
      </c>
      <c r="O5" s="9">
        <f t="shared" si="5"/>
        <v>4</v>
      </c>
      <c r="P5" s="11">
        <f>IF(O5=0,0,VLOOKUP(O5,'KVK Scoring'!$A$2:$B$14,2,FALSE))</f>
        <v>70</v>
      </c>
      <c r="Q5" s="10">
        <v>0.33055555555555555</v>
      </c>
      <c r="R5" s="9">
        <f t="shared" si="6"/>
        <v>1</v>
      </c>
      <c r="S5" s="11">
        <f>IF(R5=0,0,VLOOKUP(R5,'KVK Scoring'!$A$2:$B$14,2,FALSE))</f>
        <v>100</v>
      </c>
      <c r="T5" s="10">
        <v>0.23125000000000001</v>
      </c>
      <c r="U5" s="9">
        <f t="shared" si="7"/>
        <v>1</v>
      </c>
      <c r="V5" s="11">
        <f>IF(U5=0,0,VLOOKUP(U5,'KVK Scoring'!$A$2:$B$14,2,FALSE))</f>
        <v>100</v>
      </c>
    </row>
    <row r="6" spans="1:30" ht="15.75" customHeight="1" x14ac:dyDescent="0.45">
      <c r="A6" s="6" t="s">
        <v>23</v>
      </c>
      <c r="B6" s="7" t="s">
        <v>24</v>
      </c>
      <c r="C6" s="8">
        <f t="shared" si="0"/>
        <v>4</v>
      </c>
      <c r="D6" s="9">
        <f t="shared" si="1"/>
        <v>390</v>
      </c>
      <c r="E6" s="10">
        <v>1.0416666666666667</v>
      </c>
      <c r="F6" s="9">
        <f t="shared" si="2"/>
        <v>1</v>
      </c>
      <c r="G6" s="11">
        <f>IF(F6=0,0,VLOOKUP(F6,'KVK Scoring'!$A$2:$B$14,2,FALSE))</f>
        <v>100</v>
      </c>
      <c r="H6" s="12">
        <v>77.5</v>
      </c>
      <c r="I6" s="9">
        <f t="shared" si="3"/>
        <v>10</v>
      </c>
      <c r="J6" s="11">
        <f>IF(I6=0,0,VLOOKUP(I6,'KVK Scoring'!$A$2:$B$14,2,FALSE))</f>
        <v>10</v>
      </c>
      <c r="K6" s="12">
        <v>200.5</v>
      </c>
      <c r="L6" s="9">
        <f t="shared" si="4"/>
        <v>1</v>
      </c>
      <c r="M6" s="11">
        <f>IF(L6=0,0,VLOOKUP(L6,'KVK Scoring'!$A$2:$B$14,2,FALSE))</f>
        <v>100</v>
      </c>
      <c r="N6" s="10">
        <v>0.31736111111111109</v>
      </c>
      <c r="O6" s="9">
        <f t="shared" si="5"/>
        <v>1</v>
      </c>
      <c r="P6" s="11">
        <f>IF(O6=0,0,VLOOKUP(O6,'KVK Scoring'!$A$2:$B$14,2,FALSE))</f>
        <v>100</v>
      </c>
      <c r="Q6" s="10">
        <v>0.43402777777777779</v>
      </c>
      <c r="R6" s="9">
        <f t="shared" si="6"/>
        <v>4</v>
      </c>
      <c r="S6" s="11">
        <f>IF(R6=0,0,VLOOKUP(R6,'KVK Scoring'!$A$2:$B$14,2,FALSE))</f>
        <v>70</v>
      </c>
      <c r="T6" s="10">
        <v>0.3888888888888889</v>
      </c>
      <c r="U6" s="9">
        <f t="shared" si="7"/>
        <v>10</v>
      </c>
      <c r="V6" s="11">
        <f>IF(U6=0,0,VLOOKUP(U6,'KVK Scoring'!$A$2:$B$14,2,FALSE))</f>
        <v>10</v>
      </c>
    </row>
    <row r="7" spans="1:30" ht="15.75" customHeight="1" x14ac:dyDescent="0.45">
      <c r="A7" s="6" t="s">
        <v>25</v>
      </c>
      <c r="B7" s="7" t="s">
        <v>19</v>
      </c>
      <c r="C7" s="8">
        <f t="shared" si="0"/>
        <v>5</v>
      </c>
      <c r="D7" s="9">
        <f t="shared" si="1"/>
        <v>320</v>
      </c>
      <c r="E7" s="10">
        <v>1.1041666666666667</v>
      </c>
      <c r="F7" s="9">
        <f t="shared" si="2"/>
        <v>4</v>
      </c>
      <c r="G7" s="11">
        <f>IF(F7=0,0,VLOOKUP(F7,'KVK Scoring'!$A$2:$B$14,2,FALSE))</f>
        <v>70</v>
      </c>
      <c r="H7" s="12">
        <v>82.5</v>
      </c>
      <c r="I7" s="9">
        <f t="shared" si="3"/>
        <v>8</v>
      </c>
      <c r="J7" s="11">
        <f>IF(I7=0,0,VLOOKUP(I7,'KVK Scoring'!$A$2:$B$14,2,FALSE))</f>
        <v>30</v>
      </c>
      <c r="K7" s="12">
        <v>175</v>
      </c>
      <c r="L7" s="9">
        <f t="shared" si="4"/>
        <v>3</v>
      </c>
      <c r="M7" s="11">
        <f>IF(L7=0,0,VLOOKUP(L7,'KVK Scoring'!$A$2:$B$14,2,FALSE))</f>
        <v>80</v>
      </c>
      <c r="N7" s="10">
        <v>0.40555555555555556</v>
      </c>
      <c r="O7" s="9">
        <f t="shared" si="5"/>
        <v>6</v>
      </c>
      <c r="P7" s="11">
        <f>IF(O7=0,0,VLOOKUP(O7,'KVK Scoring'!$A$2:$B$14,2,FALSE))</f>
        <v>50</v>
      </c>
      <c r="Q7" s="10">
        <v>0.46597222222222223</v>
      </c>
      <c r="R7" s="9">
        <f t="shared" si="6"/>
        <v>8</v>
      </c>
      <c r="S7" s="11">
        <f>IF(R7=0,0,VLOOKUP(R7,'KVK Scoring'!$A$2:$B$14,2,FALSE))</f>
        <v>30</v>
      </c>
      <c r="T7" s="10">
        <v>0.25694444444444442</v>
      </c>
      <c r="U7" s="9">
        <f t="shared" si="7"/>
        <v>5</v>
      </c>
      <c r="V7" s="11">
        <f>IF(U7=0,0,VLOOKUP(U7,'KVK Scoring'!$A$2:$B$14,2,FALSE))</f>
        <v>60</v>
      </c>
    </row>
    <row r="8" spans="1:30" ht="15.75" customHeight="1" x14ac:dyDescent="0.45">
      <c r="A8" s="6" t="s">
        <v>26</v>
      </c>
      <c r="B8" s="7" t="s">
        <v>27</v>
      </c>
      <c r="C8" s="8">
        <f t="shared" si="0"/>
        <v>6</v>
      </c>
      <c r="D8" s="9">
        <f t="shared" si="1"/>
        <v>311</v>
      </c>
      <c r="E8" s="10">
        <v>1.3187500000000001</v>
      </c>
      <c r="F8" s="9">
        <f t="shared" si="2"/>
        <v>11</v>
      </c>
      <c r="G8" s="11">
        <f>IF(F8=0,0,VLOOKUP(F8,'KVK Scoring'!$A$2:$B$14,2,FALSE))</f>
        <v>1</v>
      </c>
      <c r="H8" s="12">
        <v>90</v>
      </c>
      <c r="I8" s="9">
        <f t="shared" si="3"/>
        <v>3</v>
      </c>
      <c r="J8" s="11">
        <f>IF(I8=0,0,VLOOKUP(I8,'KVK Scoring'!$A$2:$B$14,2,FALSE))</f>
        <v>80</v>
      </c>
      <c r="K8" s="12">
        <v>171</v>
      </c>
      <c r="L8" s="9">
        <f t="shared" si="4"/>
        <v>5</v>
      </c>
      <c r="M8" s="11">
        <f>IF(L8=0,0,VLOOKUP(L8,'KVK Scoring'!$A$2:$B$14,2,FALSE))</f>
        <v>60</v>
      </c>
      <c r="N8" s="10">
        <v>0.38750000000000001</v>
      </c>
      <c r="O8" s="9">
        <f t="shared" si="5"/>
        <v>5</v>
      </c>
      <c r="P8" s="11">
        <f>IF(O8=0,0,VLOOKUP(O8,'KVK Scoring'!$A$2:$B$14,2,FALSE))</f>
        <v>60</v>
      </c>
      <c r="Q8" s="10">
        <v>0.46458333333333335</v>
      </c>
      <c r="R8" s="9">
        <f t="shared" si="6"/>
        <v>7</v>
      </c>
      <c r="S8" s="11">
        <f>IF(R8=0,0,VLOOKUP(R8,'KVK Scoring'!$A$2:$B$14,2,FALSE))</f>
        <v>40</v>
      </c>
      <c r="T8" s="10">
        <v>0.24374999999999999</v>
      </c>
      <c r="U8" s="9">
        <f t="shared" si="7"/>
        <v>4</v>
      </c>
      <c r="V8" s="11">
        <f>IF(U8=0,0,VLOOKUP(U8,'KVK Scoring'!$A$2:$B$14,2,FALSE))</f>
        <v>70</v>
      </c>
    </row>
    <row r="9" spans="1:30" ht="15.75" customHeight="1" x14ac:dyDescent="0.45">
      <c r="A9" s="6" t="s">
        <v>28</v>
      </c>
      <c r="B9" s="7" t="s">
        <v>27</v>
      </c>
      <c r="C9" s="8">
        <f t="shared" si="0"/>
        <v>7</v>
      </c>
      <c r="D9" s="9">
        <f t="shared" si="1"/>
        <v>270</v>
      </c>
      <c r="E9" s="10">
        <v>1.0722222222222222</v>
      </c>
      <c r="F9" s="9">
        <f t="shared" si="2"/>
        <v>2</v>
      </c>
      <c r="G9" s="11">
        <f>IF(F9=0,0,VLOOKUP(F9,'KVK Scoring'!$A$2:$B$14,2,FALSE))</f>
        <v>90</v>
      </c>
      <c r="H9" s="12">
        <v>80</v>
      </c>
      <c r="I9" s="9">
        <f t="shared" si="3"/>
        <v>9</v>
      </c>
      <c r="J9" s="11">
        <f>IF(I9=0,0,VLOOKUP(I9,'KVK Scoring'!$A$2:$B$14,2,FALSE))</f>
        <v>20</v>
      </c>
      <c r="K9" s="12">
        <v>158</v>
      </c>
      <c r="L9" s="9">
        <f t="shared" si="4"/>
        <v>8</v>
      </c>
      <c r="M9" s="11">
        <f>IF(L9=0,0,VLOOKUP(L9,'KVK Scoring'!$A$2:$B$14,2,FALSE))</f>
        <v>30</v>
      </c>
      <c r="N9" s="10">
        <v>0.41736111111111113</v>
      </c>
      <c r="O9" s="9">
        <f t="shared" si="5"/>
        <v>7</v>
      </c>
      <c r="P9" s="11">
        <f>IF(O9=0,0,VLOOKUP(O9,'KVK Scoring'!$A$2:$B$14,2,FALSE))</f>
        <v>40</v>
      </c>
      <c r="Q9" s="10">
        <v>0.46388888888888891</v>
      </c>
      <c r="R9" s="9">
        <f t="shared" si="6"/>
        <v>6</v>
      </c>
      <c r="S9" s="11">
        <f>IF(R9=0,0,VLOOKUP(R9,'KVK Scoring'!$A$2:$B$14,2,FALSE))</f>
        <v>50</v>
      </c>
      <c r="T9" s="10">
        <v>0.26041666666666669</v>
      </c>
      <c r="U9" s="9">
        <f t="shared" si="7"/>
        <v>7</v>
      </c>
      <c r="V9" s="11">
        <f>IF(U9=0,0,VLOOKUP(U9,'KVK Scoring'!$A$2:$B$14,2,FALSE))</f>
        <v>40</v>
      </c>
    </row>
    <row r="10" spans="1:30" ht="15.75" customHeight="1" x14ac:dyDescent="0.45">
      <c r="A10" s="6" t="s">
        <v>29</v>
      </c>
      <c r="B10" s="7" t="s">
        <v>19</v>
      </c>
      <c r="C10" s="8">
        <f t="shared" si="0"/>
        <v>8</v>
      </c>
      <c r="D10" s="9">
        <f t="shared" si="1"/>
        <v>261</v>
      </c>
      <c r="E10" s="10">
        <v>1.0798611111111112</v>
      </c>
      <c r="F10" s="9">
        <f t="shared" si="2"/>
        <v>3</v>
      </c>
      <c r="G10" s="11">
        <f>IF(F10=0,0,VLOOKUP(F10,'KVK Scoring'!$A$2:$B$14,2,FALSE))</f>
        <v>80</v>
      </c>
      <c r="H10" s="12">
        <v>95</v>
      </c>
      <c r="I10" s="9">
        <f t="shared" si="3"/>
        <v>1</v>
      </c>
      <c r="J10" s="11">
        <f>IF(I10=0,0,VLOOKUP(I10,'KVK Scoring'!$A$2:$B$14,2,FALSE))</f>
        <v>100</v>
      </c>
      <c r="K10" s="12">
        <v>153</v>
      </c>
      <c r="L10" s="9">
        <f t="shared" si="4"/>
        <v>9</v>
      </c>
      <c r="M10" s="11">
        <f>IF(L10=0,0,VLOOKUP(L10,'KVK Scoring'!$A$2:$B$14,2,FALSE))</f>
        <v>20</v>
      </c>
      <c r="N10" s="10">
        <v>0.43402777777777779</v>
      </c>
      <c r="O10" s="9">
        <f t="shared" si="5"/>
        <v>10</v>
      </c>
      <c r="P10" s="11">
        <f>IF(O10=0,0,VLOOKUP(O10,'KVK Scoring'!$A$2:$B$14,2,FALSE))</f>
        <v>10</v>
      </c>
      <c r="Q10" s="10">
        <v>0.6020833333333333</v>
      </c>
      <c r="R10" s="9">
        <f t="shared" si="6"/>
        <v>11</v>
      </c>
      <c r="S10" s="11">
        <f>IF(R10=0,0,VLOOKUP(R10,'KVK Scoring'!$A$2:$B$14,2,FALSE))</f>
        <v>1</v>
      </c>
      <c r="T10" s="10">
        <v>0.2590277777777778</v>
      </c>
      <c r="U10" s="9">
        <f t="shared" si="7"/>
        <v>6</v>
      </c>
      <c r="V10" s="11">
        <f>IF(U10=0,0,VLOOKUP(U10,'KVK Scoring'!$A$2:$B$14,2,FALSE))</f>
        <v>50</v>
      </c>
    </row>
    <row r="11" spans="1:30" ht="15.75" customHeight="1" x14ac:dyDescent="0.45">
      <c r="A11" s="6" t="s">
        <v>30</v>
      </c>
      <c r="B11" s="7" t="s">
        <v>19</v>
      </c>
      <c r="C11" s="8">
        <f t="shared" si="0"/>
        <v>9</v>
      </c>
      <c r="D11" s="9">
        <f t="shared" si="1"/>
        <v>221</v>
      </c>
      <c r="E11" s="10">
        <v>1.1840277777777777</v>
      </c>
      <c r="F11" s="9">
        <f t="shared" si="2"/>
        <v>7</v>
      </c>
      <c r="G11" s="11">
        <f>IF(F11=0,0,VLOOKUP(F11,'KVK Scoring'!$A$2:$B$14,2,FALSE))</f>
        <v>40</v>
      </c>
      <c r="H11" s="12">
        <v>87.5</v>
      </c>
      <c r="I11" s="9">
        <f t="shared" si="3"/>
        <v>7</v>
      </c>
      <c r="J11" s="11">
        <f>IF(I11=0,0,VLOOKUP(I11,'KVK Scoring'!$A$2:$B$14,2,FALSE))</f>
        <v>40</v>
      </c>
      <c r="K11" s="12">
        <v>162</v>
      </c>
      <c r="L11" s="9">
        <f t="shared" si="4"/>
        <v>7</v>
      </c>
      <c r="M11" s="11">
        <f>IF(L11=0,0,VLOOKUP(L11,'KVK Scoring'!$A$2:$B$14,2,FALSE))</f>
        <v>40</v>
      </c>
      <c r="N11" s="10">
        <v>0.43819444444444444</v>
      </c>
      <c r="O11" s="9">
        <f t="shared" si="5"/>
        <v>11</v>
      </c>
      <c r="P11" s="11">
        <f>IF(O11=0,0,VLOOKUP(O11,'KVK Scoring'!$A$2:$B$14,2,FALSE))</f>
        <v>1</v>
      </c>
      <c r="Q11" s="10">
        <v>0.46180555555555558</v>
      </c>
      <c r="R11" s="9">
        <f t="shared" si="6"/>
        <v>5</v>
      </c>
      <c r="S11" s="11">
        <f>IF(R11=0,0,VLOOKUP(R11,'KVK Scoring'!$A$2:$B$14,2,FALSE))</f>
        <v>60</v>
      </c>
      <c r="T11" s="10">
        <v>0.26041666666666669</v>
      </c>
      <c r="U11" s="9">
        <f t="shared" si="7"/>
        <v>7</v>
      </c>
      <c r="V11" s="11">
        <f>IF(U11=0,0,VLOOKUP(U11,'KVK Scoring'!$A$2:$B$14,2,FALSE))</f>
        <v>40</v>
      </c>
    </row>
    <row r="12" spans="1:30" ht="15.75" customHeight="1" x14ac:dyDescent="0.45">
      <c r="A12" s="6" t="s">
        <v>31</v>
      </c>
      <c r="B12" s="7" t="s">
        <v>21</v>
      </c>
      <c r="C12" s="8">
        <f t="shared" si="0"/>
        <v>10</v>
      </c>
      <c r="D12" s="9">
        <f t="shared" si="1"/>
        <v>161</v>
      </c>
      <c r="E12" s="10">
        <v>1.2409722222222221</v>
      </c>
      <c r="F12" s="9">
        <f t="shared" si="2"/>
        <v>9</v>
      </c>
      <c r="G12" s="11">
        <f>IF(F12=0,0,VLOOKUP(F12,'KVK Scoring'!$A$2:$B$14,2,FALSE))</f>
        <v>20</v>
      </c>
      <c r="H12" s="12">
        <v>90</v>
      </c>
      <c r="I12" s="9">
        <f t="shared" si="3"/>
        <v>3</v>
      </c>
      <c r="J12" s="11">
        <f>IF(I12=0,0,VLOOKUP(I12,'KVK Scoring'!$A$2:$B$14,2,FALSE))</f>
        <v>80</v>
      </c>
      <c r="K12" s="12">
        <v>93</v>
      </c>
      <c r="L12" s="9">
        <f t="shared" si="4"/>
        <v>11</v>
      </c>
      <c r="M12" s="11">
        <f>IF(L12=0,0,VLOOKUP(L12,'KVK Scoring'!$A$2:$B$14,2,FALSE))</f>
        <v>1</v>
      </c>
      <c r="N12" s="10">
        <v>0.42708333333333331</v>
      </c>
      <c r="O12" s="9">
        <f t="shared" si="5"/>
        <v>9</v>
      </c>
      <c r="P12" s="11">
        <f>IF(O12=0,0,VLOOKUP(O12,'KVK Scoring'!$A$2:$B$14,2,FALSE))</f>
        <v>20</v>
      </c>
      <c r="Q12" s="10">
        <v>0.47013888888888888</v>
      </c>
      <c r="R12" s="9">
        <f t="shared" si="6"/>
        <v>9</v>
      </c>
      <c r="S12" s="11">
        <f>IF(R12=0,0,VLOOKUP(R12,'KVK Scoring'!$A$2:$B$14,2,FALSE))</f>
        <v>20</v>
      </c>
      <c r="T12" s="10">
        <v>0.30902777777777779</v>
      </c>
      <c r="U12" s="9">
        <f t="shared" si="7"/>
        <v>9</v>
      </c>
      <c r="V12" s="11">
        <f>IF(U12=0,0,VLOOKUP(U12,'KVK Scoring'!$A$2:$B$14,2,FALSE))</f>
        <v>20</v>
      </c>
    </row>
    <row r="13" spans="1:30" ht="15.75" customHeight="1" x14ac:dyDescent="0.45">
      <c r="A13" s="6" t="s">
        <v>32</v>
      </c>
      <c r="B13" s="7" t="s">
        <v>21</v>
      </c>
      <c r="C13" s="8">
        <f t="shared" si="0"/>
        <v>11</v>
      </c>
      <c r="D13" s="9">
        <f t="shared" si="1"/>
        <v>111</v>
      </c>
      <c r="E13" s="10">
        <v>1.3159722222222223</v>
      </c>
      <c r="F13" s="9">
        <f t="shared" si="2"/>
        <v>10</v>
      </c>
      <c r="G13" s="11">
        <f>IF(F13=0,0,VLOOKUP(F13,'KVK Scoring'!$A$2:$B$14,2,FALSE))</f>
        <v>10</v>
      </c>
      <c r="H13" s="12">
        <v>77.5</v>
      </c>
      <c r="I13" s="9">
        <f t="shared" si="3"/>
        <v>10</v>
      </c>
      <c r="J13" s="11">
        <f>IF(I13=0,0,VLOOKUP(I13,'KVK Scoring'!$A$2:$B$14,2,FALSE))</f>
        <v>10</v>
      </c>
      <c r="K13" s="12">
        <v>163</v>
      </c>
      <c r="L13" s="9">
        <f t="shared" si="4"/>
        <v>6</v>
      </c>
      <c r="M13" s="11">
        <f>IF(L13=0,0,VLOOKUP(L13,'KVK Scoring'!$A$2:$B$14,2,FALSE))</f>
        <v>50</v>
      </c>
      <c r="N13" s="10">
        <v>0.41875000000000001</v>
      </c>
      <c r="O13" s="9">
        <f t="shared" si="5"/>
        <v>8</v>
      </c>
      <c r="P13" s="11">
        <f>IF(O13=0,0,VLOOKUP(O13,'KVK Scoring'!$A$2:$B$14,2,FALSE))</f>
        <v>30</v>
      </c>
      <c r="Q13" s="10">
        <v>0.47499999999999998</v>
      </c>
      <c r="R13" s="9">
        <f t="shared" si="6"/>
        <v>10</v>
      </c>
      <c r="S13" s="11">
        <f>IF(R13=0,0,VLOOKUP(R13,'KVK Scoring'!$A$2:$B$14,2,FALSE))</f>
        <v>10</v>
      </c>
      <c r="T13" s="10">
        <v>0.39027777777777778</v>
      </c>
      <c r="U13" s="9">
        <f t="shared" si="7"/>
        <v>11</v>
      </c>
      <c r="V13" s="11">
        <f>IF(U13=0,0,VLOOKUP(U13,'KVK Scoring'!$A$2:$B$14,2,FALSE))</f>
        <v>1</v>
      </c>
    </row>
    <row r="14" spans="1:30" ht="12.75" x14ac:dyDescent="0.35">
      <c r="B14" s="11"/>
      <c r="E14" s="13"/>
      <c r="G14" s="11"/>
      <c r="J14" s="11"/>
      <c r="M14" s="11"/>
      <c r="P14" s="11"/>
      <c r="S14" s="11"/>
      <c r="V14" s="11"/>
    </row>
    <row r="15" spans="1:30" ht="15.75" customHeight="1" x14ac:dyDescent="0.4">
      <c r="A15" s="14"/>
      <c r="B15" s="11"/>
      <c r="E15" s="13"/>
      <c r="G15" s="11"/>
      <c r="J15" s="11"/>
      <c r="M15" s="11"/>
      <c r="P15" s="11"/>
      <c r="S15" s="11"/>
      <c r="V15" s="11"/>
    </row>
    <row r="16" spans="1:30" ht="12.75" x14ac:dyDescent="0.35">
      <c r="B16" s="11"/>
      <c r="E16" s="13"/>
      <c r="G16" s="11"/>
      <c r="J16" s="11"/>
      <c r="M16" s="11"/>
      <c r="P16" s="11"/>
      <c r="S16" s="11"/>
      <c r="V16" s="11"/>
    </row>
    <row r="17" spans="1:22" ht="12.75" x14ac:dyDescent="0.35">
      <c r="A17" s="15"/>
      <c r="B17" s="11"/>
      <c r="E17" s="13"/>
      <c r="G17" s="11"/>
      <c r="J17" s="11"/>
      <c r="M17" s="11"/>
      <c r="P17" s="11"/>
      <c r="S17" s="11"/>
      <c r="V17" s="11"/>
    </row>
    <row r="18" spans="1:22" ht="12.75" x14ac:dyDescent="0.35">
      <c r="A18" s="15"/>
      <c r="B18" s="11"/>
      <c r="E18" s="13"/>
      <c r="G18" s="11"/>
      <c r="J18" s="11"/>
      <c r="M18" s="11"/>
      <c r="P18" s="11"/>
      <c r="S18" s="11"/>
      <c r="V18" s="11"/>
    </row>
    <row r="19" spans="1:22" ht="12.75" x14ac:dyDescent="0.35">
      <c r="B19" s="11"/>
      <c r="E19" s="13"/>
      <c r="G19" s="11"/>
      <c r="J19" s="11"/>
      <c r="M19" s="11"/>
      <c r="P19" s="11"/>
      <c r="S19" s="11"/>
      <c r="V19" s="11"/>
    </row>
    <row r="20" spans="1:22" ht="12.75" x14ac:dyDescent="0.35">
      <c r="A20" s="15"/>
      <c r="B20" s="11"/>
      <c r="E20" s="13"/>
      <c r="G20" s="11"/>
      <c r="J20" s="11"/>
      <c r="M20" s="11"/>
      <c r="P20" s="11"/>
      <c r="S20" s="11"/>
      <c r="V20" s="11"/>
    </row>
    <row r="21" spans="1:22" ht="12.75" x14ac:dyDescent="0.35">
      <c r="A21" s="15"/>
      <c r="B21" s="11"/>
      <c r="E21" s="13"/>
      <c r="G21" s="11"/>
      <c r="J21" s="11"/>
      <c r="M21" s="11"/>
      <c r="P21" s="11"/>
      <c r="S21" s="11"/>
      <c r="V21" s="11"/>
    </row>
    <row r="22" spans="1:22" ht="12.75" x14ac:dyDescent="0.35">
      <c r="B22" s="11"/>
      <c r="E22" s="13"/>
      <c r="G22" s="11"/>
      <c r="J22" s="11"/>
      <c r="M22" s="11"/>
      <c r="P22" s="11"/>
      <c r="S22" s="11"/>
      <c r="V22" s="11"/>
    </row>
    <row r="23" spans="1:22" ht="12.75" x14ac:dyDescent="0.35">
      <c r="B23" s="11"/>
      <c r="E23" s="13"/>
      <c r="G23" s="11"/>
      <c r="J23" s="11"/>
      <c r="M23" s="11"/>
      <c r="P23" s="11"/>
      <c r="S23" s="11"/>
      <c r="V23" s="11"/>
    </row>
    <row r="24" spans="1:22" ht="12.75" x14ac:dyDescent="0.35">
      <c r="B24" s="11"/>
      <c r="E24" s="13"/>
      <c r="G24" s="11"/>
      <c r="J24" s="11"/>
      <c r="M24" s="11"/>
      <c r="P24" s="11"/>
      <c r="S24" s="11"/>
      <c r="V24" s="11"/>
    </row>
    <row r="25" spans="1:22" ht="12.75" x14ac:dyDescent="0.35">
      <c r="B25" s="11"/>
      <c r="E25" s="13"/>
      <c r="G25" s="11"/>
      <c r="J25" s="11"/>
      <c r="M25" s="11"/>
      <c r="P25" s="11"/>
      <c r="S25" s="11"/>
      <c r="V25" s="11"/>
    </row>
    <row r="26" spans="1:22" ht="12.75" x14ac:dyDescent="0.35">
      <c r="B26" s="11"/>
      <c r="E26" s="13"/>
      <c r="G26" s="11"/>
      <c r="J26" s="11"/>
      <c r="M26" s="11"/>
      <c r="P26" s="11"/>
      <c r="S26" s="11"/>
      <c r="V26" s="11"/>
    </row>
    <row r="27" spans="1:22" ht="12.75" x14ac:dyDescent="0.35">
      <c r="B27" s="11"/>
      <c r="E27" s="13"/>
      <c r="G27" s="11"/>
      <c r="J27" s="11"/>
      <c r="M27" s="11"/>
      <c r="P27" s="11"/>
      <c r="S27" s="11"/>
      <c r="V27" s="11"/>
    </row>
    <row r="28" spans="1:22" ht="12.75" x14ac:dyDescent="0.35">
      <c r="B28" s="11"/>
      <c r="E28" s="13"/>
      <c r="G28" s="11"/>
      <c r="J28" s="11"/>
      <c r="M28" s="11"/>
      <c r="P28" s="11"/>
      <c r="S28" s="11"/>
      <c r="V28" s="11"/>
    </row>
    <row r="29" spans="1:22" ht="12.75" x14ac:dyDescent="0.35">
      <c r="B29" s="11"/>
      <c r="E29" s="13"/>
      <c r="G29" s="11"/>
      <c r="J29" s="11"/>
      <c r="M29" s="11"/>
      <c r="P29" s="11"/>
      <c r="S29" s="11"/>
      <c r="V29" s="11"/>
    </row>
    <row r="30" spans="1:22" ht="12.75" x14ac:dyDescent="0.35">
      <c r="B30" s="11"/>
      <c r="E30" s="13"/>
      <c r="G30" s="11"/>
      <c r="J30" s="11"/>
      <c r="M30" s="11"/>
      <c r="P30" s="11"/>
      <c r="S30" s="11"/>
      <c r="V30" s="11"/>
    </row>
    <row r="31" spans="1:22" ht="12.75" x14ac:dyDescent="0.35">
      <c r="B31" s="11"/>
      <c r="E31" s="13"/>
      <c r="G31" s="11"/>
      <c r="J31" s="11"/>
      <c r="M31" s="11"/>
      <c r="P31" s="11"/>
      <c r="S31" s="11"/>
      <c r="V31" s="11"/>
    </row>
    <row r="32" spans="1:22" ht="12.75" x14ac:dyDescent="0.35">
      <c r="B32" s="11"/>
      <c r="E32" s="13"/>
      <c r="G32" s="11"/>
      <c r="J32" s="11"/>
      <c r="M32" s="11"/>
      <c r="P32" s="11"/>
      <c r="S32" s="11"/>
      <c r="V32" s="11"/>
    </row>
    <row r="33" spans="2:22" ht="12.75" x14ac:dyDescent="0.35">
      <c r="B33" s="11"/>
      <c r="E33" s="13"/>
      <c r="G33" s="11"/>
      <c r="J33" s="11"/>
      <c r="M33" s="11"/>
      <c r="P33" s="11"/>
      <c r="S33" s="11"/>
      <c r="V33" s="11"/>
    </row>
    <row r="34" spans="2:22" ht="12.75" x14ac:dyDescent="0.35">
      <c r="B34" s="11"/>
      <c r="E34" s="13"/>
      <c r="G34" s="11"/>
      <c r="J34" s="11"/>
      <c r="M34" s="11"/>
      <c r="P34" s="11"/>
      <c r="S34" s="11"/>
      <c r="V34" s="11"/>
    </row>
    <row r="35" spans="2:22" ht="12.75" x14ac:dyDescent="0.35">
      <c r="B35" s="11"/>
      <c r="E35" s="13"/>
      <c r="G35" s="11"/>
      <c r="J35" s="11"/>
      <c r="M35" s="11"/>
      <c r="P35" s="11"/>
      <c r="S35" s="11"/>
      <c r="V35" s="11"/>
    </row>
    <row r="36" spans="2:22" ht="12.75" x14ac:dyDescent="0.35">
      <c r="B36" s="11"/>
      <c r="E36" s="13"/>
      <c r="G36" s="11"/>
      <c r="J36" s="11"/>
      <c r="M36" s="11"/>
      <c r="P36" s="11"/>
      <c r="S36" s="11"/>
      <c r="V36" s="11"/>
    </row>
    <row r="37" spans="2:22" ht="12.75" x14ac:dyDescent="0.35">
      <c r="B37" s="11"/>
      <c r="E37" s="13"/>
      <c r="G37" s="11"/>
      <c r="J37" s="11"/>
      <c r="M37" s="11"/>
      <c r="P37" s="11"/>
      <c r="S37" s="11"/>
      <c r="V37" s="11"/>
    </row>
    <row r="38" spans="2:22" ht="12.75" x14ac:dyDescent="0.35">
      <c r="B38" s="11"/>
      <c r="E38" s="13"/>
      <c r="G38" s="11"/>
      <c r="J38" s="11"/>
      <c r="M38" s="11"/>
      <c r="P38" s="11"/>
      <c r="S38" s="11"/>
      <c r="V38" s="11"/>
    </row>
    <row r="39" spans="2:22" ht="12.75" x14ac:dyDescent="0.35">
      <c r="B39" s="11"/>
      <c r="E39" s="13"/>
      <c r="G39" s="11"/>
      <c r="J39" s="11"/>
      <c r="M39" s="11"/>
      <c r="P39" s="11"/>
      <c r="S39" s="11"/>
      <c r="V39" s="11"/>
    </row>
    <row r="40" spans="2:22" ht="12.75" x14ac:dyDescent="0.35">
      <c r="B40" s="11"/>
      <c r="E40" s="13"/>
      <c r="G40" s="11"/>
      <c r="J40" s="11"/>
      <c r="M40" s="11"/>
      <c r="P40" s="11"/>
      <c r="S40" s="11"/>
      <c r="V40" s="11"/>
    </row>
    <row r="41" spans="2:22" ht="12.75" x14ac:dyDescent="0.35">
      <c r="B41" s="11"/>
      <c r="E41" s="13"/>
      <c r="G41" s="11"/>
      <c r="J41" s="11"/>
      <c r="M41" s="11"/>
      <c r="P41" s="11"/>
      <c r="S41" s="11"/>
      <c r="V41" s="11"/>
    </row>
    <row r="42" spans="2:22" ht="12.75" x14ac:dyDescent="0.35">
      <c r="B42" s="11"/>
      <c r="E42" s="13"/>
      <c r="G42" s="11"/>
      <c r="J42" s="11"/>
      <c r="M42" s="11"/>
      <c r="P42" s="11"/>
      <c r="S42" s="11"/>
      <c r="V42" s="11"/>
    </row>
    <row r="43" spans="2:22" ht="12.75" x14ac:dyDescent="0.35">
      <c r="B43" s="11"/>
      <c r="E43" s="13"/>
      <c r="G43" s="11"/>
      <c r="J43" s="11"/>
      <c r="M43" s="11"/>
      <c r="P43" s="11"/>
      <c r="S43" s="11"/>
      <c r="V43" s="11"/>
    </row>
    <row r="44" spans="2:22" ht="12.75" x14ac:dyDescent="0.35">
      <c r="B44" s="11"/>
      <c r="E44" s="13"/>
      <c r="G44" s="11"/>
      <c r="J44" s="11"/>
      <c r="M44" s="11"/>
      <c r="P44" s="11"/>
      <c r="S44" s="11"/>
      <c r="V44" s="11"/>
    </row>
    <row r="45" spans="2:22" ht="12.75" x14ac:dyDescent="0.35">
      <c r="B45" s="11"/>
      <c r="E45" s="13"/>
      <c r="G45" s="11"/>
      <c r="J45" s="11"/>
      <c r="M45" s="11"/>
      <c r="P45" s="11"/>
      <c r="S45" s="11"/>
      <c r="V45" s="11"/>
    </row>
    <row r="46" spans="2:22" ht="12.75" x14ac:dyDescent="0.35">
      <c r="B46" s="11"/>
      <c r="E46" s="13"/>
      <c r="G46" s="11"/>
      <c r="J46" s="11"/>
      <c r="M46" s="11"/>
      <c r="P46" s="11"/>
      <c r="S46" s="11"/>
      <c r="V46" s="11"/>
    </row>
    <row r="47" spans="2:22" ht="12.75" x14ac:dyDescent="0.35">
      <c r="B47" s="11"/>
      <c r="E47" s="13"/>
      <c r="G47" s="11"/>
      <c r="J47" s="11"/>
      <c r="M47" s="11"/>
      <c r="P47" s="11"/>
      <c r="S47" s="11"/>
      <c r="V47" s="11"/>
    </row>
    <row r="48" spans="2:22" ht="12.75" x14ac:dyDescent="0.35">
      <c r="B48" s="11"/>
      <c r="E48" s="13"/>
      <c r="G48" s="11"/>
      <c r="J48" s="11"/>
      <c r="M48" s="11"/>
      <c r="P48" s="11"/>
      <c r="S48" s="11"/>
      <c r="V48" s="11"/>
    </row>
    <row r="49" spans="2:22" ht="12.75" x14ac:dyDescent="0.35">
      <c r="B49" s="11"/>
      <c r="E49" s="13"/>
      <c r="G49" s="11"/>
      <c r="J49" s="11"/>
      <c r="M49" s="11"/>
      <c r="P49" s="11"/>
      <c r="S49" s="11"/>
      <c r="V49" s="11"/>
    </row>
    <row r="50" spans="2:22" ht="12.75" x14ac:dyDescent="0.35">
      <c r="B50" s="11"/>
      <c r="E50" s="13"/>
      <c r="G50" s="11"/>
      <c r="J50" s="11"/>
      <c r="M50" s="11"/>
      <c r="P50" s="11"/>
      <c r="S50" s="11"/>
      <c r="V50" s="11"/>
    </row>
    <row r="51" spans="2:22" ht="12.75" x14ac:dyDescent="0.35">
      <c r="B51" s="11"/>
      <c r="E51" s="13"/>
      <c r="G51" s="11"/>
      <c r="J51" s="11"/>
      <c r="M51" s="11"/>
      <c r="P51" s="11"/>
      <c r="S51" s="11"/>
      <c r="V51" s="11"/>
    </row>
    <row r="52" spans="2:22" ht="12.75" x14ac:dyDescent="0.35">
      <c r="B52" s="11"/>
      <c r="E52" s="13"/>
      <c r="G52" s="11"/>
      <c r="J52" s="11"/>
      <c r="M52" s="11"/>
      <c r="P52" s="11"/>
      <c r="S52" s="11"/>
      <c r="V52" s="11"/>
    </row>
    <row r="53" spans="2:22" ht="12.75" x14ac:dyDescent="0.35">
      <c r="B53" s="11"/>
      <c r="E53" s="13"/>
      <c r="G53" s="11"/>
      <c r="J53" s="11"/>
      <c r="M53" s="11"/>
      <c r="P53" s="11"/>
      <c r="S53" s="11"/>
      <c r="V53" s="11"/>
    </row>
    <row r="54" spans="2:22" ht="12.75" x14ac:dyDescent="0.35">
      <c r="B54" s="11"/>
      <c r="E54" s="13"/>
      <c r="G54" s="11"/>
      <c r="J54" s="11"/>
      <c r="M54" s="11"/>
      <c r="P54" s="11"/>
      <c r="S54" s="11"/>
      <c r="V54" s="11"/>
    </row>
    <row r="55" spans="2:22" ht="12.75" x14ac:dyDescent="0.35">
      <c r="B55" s="11"/>
      <c r="E55" s="13"/>
      <c r="G55" s="11"/>
      <c r="J55" s="11"/>
      <c r="M55" s="11"/>
      <c r="P55" s="11"/>
      <c r="S55" s="11"/>
      <c r="V55" s="11"/>
    </row>
    <row r="56" spans="2:22" ht="12.75" x14ac:dyDescent="0.35">
      <c r="B56" s="11"/>
      <c r="E56" s="13"/>
      <c r="G56" s="11"/>
      <c r="J56" s="11"/>
      <c r="M56" s="11"/>
      <c r="P56" s="11"/>
      <c r="S56" s="11"/>
      <c r="V56" s="11"/>
    </row>
    <row r="57" spans="2:22" ht="12.75" x14ac:dyDescent="0.35">
      <c r="B57" s="11"/>
      <c r="E57" s="13"/>
      <c r="G57" s="11"/>
      <c r="J57" s="11"/>
      <c r="M57" s="11"/>
      <c r="P57" s="11"/>
      <c r="S57" s="11"/>
      <c r="V57" s="11"/>
    </row>
    <row r="58" spans="2:22" ht="12.75" x14ac:dyDescent="0.35">
      <c r="B58" s="11"/>
      <c r="E58" s="13"/>
      <c r="G58" s="11"/>
      <c r="J58" s="11"/>
      <c r="M58" s="11"/>
      <c r="P58" s="11"/>
      <c r="S58" s="11"/>
      <c r="V58" s="11"/>
    </row>
    <row r="59" spans="2:22" ht="12.75" x14ac:dyDescent="0.35">
      <c r="B59" s="11"/>
      <c r="E59" s="13"/>
      <c r="G59" s="11"/>
      <c r="J59" s="11"/>
      <c r="M59" s="11"/>
      <c r="P59" s="11"/>
      <c r="S59" s="11"/>
      <c r="V59" s="11"/>
    </row>
    <row r="60" spans="2:22" ht="12.75" x14ac:dyDescent="0.35">
      <c r="B60" s="11"/>
      <c r="E60" s="13"/>
      <c r="G60" s="11"/>
      <c r="J60" s="11"/>
      <c r="M60" s="11"/>
      <c r="P60" s="11"/>
      <c r="S60" s="11"/>
      <c r="V60" s="11"/>
    </row>
    <row r="61" spans="2:22" ht="12.75" x14ac:dyDescent="0.35">
      <c r="B61" s="11"/>
      <c r="E61" s="13"/>
      <c r="G61" s="11"/>
      <c r="J61" s="11"/>
      <c r="M61" s="11"/>
      <c r="P61" s="11"/>
      <c r="S61" s="11"/>
      <c r="V61" s="11"/>
    </row>
    <row r="62" spans="2:22" ht="12.75" x14ac:dyDescent="0.35">
      <c r="B62" s="11"/>
      <c r="E62" s="13"/>
      <c r="G62" s="11"/>
      <c r="J62" s="11"/>
      <c r="M62" s="11"/>
      <c r="P62" s="11"/>
      <c r="S62" s="11"/>
      <c r="V62" s="11"/>
    </row>
    <row r="63" spans="2:22" ht="12.75" x14ac:dyDescent="0.35">
      <c r="B63" s="11"/>
      <c r="E63" s="13"/>
      <c r="G63" s="11"/>
      <c r="J63" s="11"/>
      <c r="M63" s="11"/>
      <c r="P63" s="11"/>
      <c r="S63" s="11"/>
      <c r="V63" s="11"/>
    </row>
    <row r="64" spans="2:22" ht="12.75" x14ac:dyDescent="0.35">
      <c r="B64" s="11"/>
      <c r="E64" s="13"/>
      <c r="G64" s="11"/>
      <c r="J64" s="11"/>
      <c r="M64" s="11"/>
      <c r="P64" s="11"/>
      <c r="S64" s="11"/>
      <c r="V64" s="11"/>
    </row>
    <row r="65" spans="2:22" ht="12.75" x14ac:dyDescent="0.35">
      <c r="B65" s="11"/>
      <c r="E65" s="13"/>
      <c r="G65" s="11"/>
      <c r="J65" s="11"/>
      <c r="M65" s="11"/>
      <c r="P65" s="11"/>
      <c r="S65" s="11"/>
      <c r="V65" s="11"/>
    </row>
    <row r="66" spans="2:22" ht="12.75" x14ac:dyDescent="0.35">
      <c r="B66" s="11"/>
      <c r="E66" s="13"/>
      <c r="G66" s="11"/>
      <c r="J66" s="11"/>
      <c r="M66" s="11"/>
      <c r="P66" s="11"/>
      <c r="S66" s="11"/>
      <c r="V66" s="11"/>
    </row>
    <row r="67" spans="2:22" ht="12.75" x14ac:dyDescent="0.35">
      <c r="B67" s="11"/>
      <c r="E67" s="13"/>
      <c r="G67" s="11"/>
      <c r="J67" s="11"/>
      <c r="M67" s="11"/>
      <c r="P67" s="11"/>
      <c r="S67" s="11"/>
      <c r="V67" s="11"/>
    </row>
    <row r="68" spans="2:22" ht="12.75" x14ac:dyDescent="0.35">
      <c r="B68" s="11"/>
      <c r="E68" s="13"/>
      <c r="G68" s="11"/>
      <c r="J68" s="11"/>
      <c r="M68" s="11"/>
      <c r="P68" s="11"/>
      <c r="S68" s="11"/>
      <c r="V68" s="11"/>
    </row>
    <row r="69" spans="2:22" ht="12.75" x14ac:dyDescent="0.35">
      <c r="B69" s="11"/>
      <c r="E69" s="13"/>
      <c r="G69" s="11"/>
      <c r="J69" s="11"/>
      <c r="M69" s="11"/>
      <c r="P69" s="11"/>
      <c r="S69" s="11"/>
      <c r="V69" s="11"/>
    </row>
    <row r="70" spans="2:22" ht="12.75" x14ac:dyDescent="0.35">
      <c r="B70" s="11"/>
      <c r="E70" s="13"/>
      <c r="G70" s="11"/>
      <c r="J70" s="11"/>
      <c r="M70" s="11"/>
      <c r="P70" s="11"/>
      <c r="S70" s="11"/>
      <c r="V70" s="11"/>
    </row>
    <row r="71" spans="2:22" ht="12.75" x14ac:dyDescent="0.35">
      <c r="B71" s="11"/>
      <c r="E71" s="13"/>
      <c r="G71" s="11"/>
      <c r="J71" s="11"/>
      <c r="M71" s="11"/>
      <c r="P71" s="11"/>
      <c r="S71" s="11"/>
      <c r="V71" s="11"/>
    </row>
    <row r="72" spans="2:22" ht="12.75" x14ac:dyDescent="0.35">
      <c r="B72" s="11"/>
      <c r="E72" s="13"/>
      <c r="G72" s="11"/>
      <c r="J72" s="11"/>
      <c r="M72" s="11"/>
      <c r="P72" s="11"/>
      <c r="S72" s="11"/>
      <c r="V72" s="11"/>
    </row>
    <row r="73" spans="2:22" ht="12.75" x14ac:dyDescent="0.35">
      <c r="B73" s="11"/>
      <c r="E73" s="13"/>
      <c r="G73" s="11"/>
      <c r="J73" s="11"/>
      <c r="M73" s="11"/>
      <c r="P73" s="11"/>
      <c r="S73" s="11"/>
      <c r="V73" s="11"/>
    </row>
    <row r="74" spans="2:22" ht="12.75" x14ac:dyDescent="0.35">
      <c r="B74" s="11"/>
      <c r="E74" s="13"/>
      <c r="G74" s="11"/>
      <c r="J74" s="11"/>
      <c r="M74" s="11"/>
      <c r="P74" s="11"/>
      <c r="S74" s="11"/>
      <c r="V74" s="11"/>
    </row>
    <row r="75" spans="2:22" ht="12.75" x14ac:dyDescent="0.35">
      <c r="B75" s="11"/>
      <c r="E75" s="13"/>
      <c r="G75" s="11"/>
      <c r="J75" s="11"/>
      <c r="M75" s="11"/>
      <c r="P75" s="11"/>
      <c r="S75" s="11"/>
      <c r="V75" s="11"/>
    </row>
    <row r="76" spans="2:22" ht="12.75" x14ac:dyDescent="0.35">
      <c r="B76" s="11"/>
      <c r="E76" s="13"/>
      <c r="G76" s="11"/>
      <c r="J76" s="11"/>
      <c r="M76" s="11"/>
      <c r="P76" s="11"/>
      <c r="S76" s="11"/>
      <c r="V76" s="11"/>
    </row>
    <row r="77" spans="2:22" ht="12.75" x14ac:dyDescent="0.35">
      <c r="B77" s="11"/>
      <c r="E77" s="13"/>
      <c r="G77" s="11"/>
      <c r="J77" s="11"/>
      <c r="M77" s="11"/>
      <c r="P77" s="11"/>
      <c r="S77" s="11"/>
      <c r="V77" s="11"/>
    </row>
    <row r="78" spans="2:22" ht="12.75" x14ac:dyDescent="0.35">
      <c r="B78" s="11"/>
      <c r="E78" s="13"/>
      <c r="G78" s="11"/>
      <c r="J78" s="11"/>
      <c r="M78" s="11"/>
      <c r="P78" s="11"/>
      <c r="S78" s="11"/>
      <c r="V78" s="11"/>
    </row>
    <row r="79" spans="2:22" ht="12.75" x14ac:dyDescent="0.35">
      <c r="B79" s="11"/>
      <c r="E79" s="13"/>
      <c r="G79" s="11"/>
      <c r="J79" s="11"/>
      <c r="M79" s="11"/>
      <c r="P79" s="11"/>
      <c r="S79" s="11"/>
      <c r="V79" s="11"/>
    </row>
    <row r="80" spans="2:22" ht="12.75" x14ac:dyDescent="0.35">
      <c r="B80" s="11"/>
      <c r="E80" s="13"/>
      <c r="G80" s="11"/>
      <c r="J80" s="11"/>
      <c r="M80" s="11"/>
      <c r="P80" s="11"/>
      <c r="S80" s="11"/>
      <c r="V80" s="11"/>
    </row>
    <row r="81" spans="2:22" ht="12.75" x14ac:dyDescent="0.35">
      <c r="B81" s="11"/>
      <c r="E81" s="13"/>
      <c r="G81" s="11"/>
      <c r="J81" s="11"/>
      <c r="M81" s="11"/>
      <c r="P81" s="11"/>
      <c r="S81" s="11"/>
      <c r="V81" s="11"/>
    </row>
    <row r="82" spans="2:22" ht="12.75" x14ac:dyDescent="0.35">
      <c r="B82" s="11"/>
      <c r="E82" s="13"/>
      <c r="G82" s="11"/>
      <c r="J82" s="11"/>
      <c r="M82" s="11"/>
      <c r="P82" s="11"/>
      <c r="S82" s="11"/>
      <c r="V82" s="11"/>
    </row>
    <row r="83" spans="2:22" ht="12.75" x14ac:dyDescent="0.35">
      <c r="B83" s="11"/>
      <c r="E83" s="13"/>
      <c r="G83" s="11"/>
      <c r="J83" s="11"/>
      <c r="M83" s="11"/>
      <c r="P83" s="11"/>
      <c r="S83" s="11"/>
      <c r="V83" s="11"/>
    </row>
    <row r="84" spans="2:22" ht="12.75" x14ac:dyDescent="0.35">
      <c r="B84" s="11"/>
      <c r="E84" s="13"/>
      <c r="G84" s="11"/>
      <c r="J84" s="11"/>
      <c r="M84" s="11"/>
      <c r="P84" s="11"/>
      <c r="S84" s="11"/>
      <c r="V84" s="11"/>
    </row>
    <row r="85" spans="2:22" ht="12.75" x14ac:dyDescent="0.35">
      <c r="B85" s="11"/>
      <c r="E85" s="13"/>
      <c r="G85" s="11"/>
      <c r="J85" s="11"/>
      <c r="M85" s="11"/>
      <c r="P85" s="11"/>
      <c r="S85" s="11"/>
      <c r="V85" s="11"/>
    </row>
    <row r="86" spans="2:22" ht="12.75" x14ac:dyDescent="0.35">
      <c r="B86" s="11"/>
      <c r="E86" s="13"/>
      <c r="G86" s="11"/>
      <c r="J86" s="11"/>
      <c r="M86" s="11"/>
      <c r="P86" s="11"/>
      <c r="S86" s="11"/>
      <c r="V86" s="11"/>
    </row>
    <row r="87" spans="2:22" ht="12.75" x14ac:dyDescent="0.35">
      <c r="B87" s="11"/>
      <c r="E87" s="13"/>
      <c r="G87" s="11"/>
      <c r="J87" s="11"/>
      <c r="M87" s="11"/>
      <c r="P87" s="11"/>
      <c r="S87" s="11"/>
      <c r="V87" s="11"/>
    </row>
    <row r="88" spans="2:22" ht="12.75" x14ac:dyDescent="0.35">
      <c r="B88" s="11"/>
      <c r="E88" s="13"/>
      <c r="G88" s="11"/>
      <c r="J88" s="11"/>
      <c r="M88" s="11"/>
      <c r="P88" s="11"/>
      <c r="S88" s="11"/>
      <c r="V88" s="11"/>
    </row>
    <row r="89" spans="2:22" ht="12.75" x14ac:dyDescent="0.35">
      <c r="B89" s="11"/>
      <c r="E89" s="13"/>
      <c r="G89" s="11"/>
      <c r="J89" s="11"/>
      <c r="M89" s="11"/>
      <c r="P89" s="11"/>
      <c r="S89" s="11"/>
      <c r="V89" s="11"/>
    </row>
    <row r="90" spans="2:22" ht="12.75" x14ac:dyDescent="0.35">
      <c r="B90" s="11"/>
      <c r="E90" s="13"/>
      <c r="G90" s="11"/>
      <c r="J90" s="11"/>
      <c r="M90" s="11"/>
      <c r="P90" s="11"/>
      <c r="S90" s="11"/>
      <c r="V90" s="11"/>
    </row>
    <row r="91" spans="2:22" ht="12.75" x14ac:dyDescent="0.35">
      <c r="B91" s="11"/>
      <c r="E91" s="13"/>
      <c r="G91" s="11"/>
      <c r="J91" s="11"/>
      <c r="M91" s="11"/>
      <c r="P91" s="11"/>
      <c r="S91" s="11"/>
      <c r="V91" s="11"/>
    </row>
    <row r="92" spans="2:22" ht="12.75" x14ac:dyDescent="0.35">
      <c r="B92" s="11"/>
      <c r="E92" s="13"/>
      <c r="G92" s="11"/>
      <c r="J92" s="11"/>
      <c r="M92" s="11"/>
      <c r="P92" s="11"/>
      <c r="S92" s="11"/>
      <c r="V92" s="11"/>
    </row>
    <row r="93" spans="2:22" ht="12.75" x14ac:dyDescent="0.35">
      <c r="B93" s="11"/>
      <c r="E93" s="13"/>
      <c r="G93" s="11"/>
      <c r="J93" s="11"/>
      <c r="M93" s="11"/>
      <c r="P93" s="11"/>
      <c r="S93" s="11"/>
      <c r="V93" s="11"/>
    </row>
    <row r="94" spans="2:22" ht="12.75" x14ac:dyDescent="0.35">
      <c r="B94" s="11"/>
      <c r="E94" s="13"/>
      <c r="G94" s="11"/>
      <c r="J94" s="11"/>
      <c r="M94" s="11"/>
      <c r="P94" s="11"/>
      <c r="S94" s="11"/>
      <c r="V94" s="11"/>
    </row>
    <row r="95" spans="2:22" ht="12.75" x14ac:dyDescent="0.35">
      <c r="B95" s="11"/>
      <c r="E95" s="13"/>
      <c r="G95" s="11"/>
      <c r="J95" s="11"/>
      <c r="M95" s="11"/>
      <c r="P95" s="11"/>
      <c r="S95" s="11"/>
      <c r="V95" s="11"/>
    </row>
    <row r="96" spans="2:22" ht="12.75" x14ac:dyDescent="0.35">
      <c r="B96" s="11"/>
      <c r="E96" s="13"/>
      <c r="G96" s="11"/>
      <c r="J96" s="11"/>
      <c r="M96" s="11"/>
      <c r="P96" s="11"/>
      <c r="S96" s="11"/>
      <c r="V96" s="11"/>
    </row>
    <row r="97" spans="2:22" ht="12.75" x14ac:dyDescent="0.35">
      <c r="B97" s="11"/>
      <c r="E97" s="13"/>
      <c r="G97" s="11"/>
      <c r="J97" s="11"/>
      <c r="M97" s="11"/>
      <c r="P97" s="11"/>
      <c r="S97" s="11"/>
      <c r="V97" s="11"/>
    </row>
    <row r="98" spans="2:22" ht="12.75" x14ac:dyDescent="0.35">
      <c r="B98" s="11"/>
      <c r="E98" s="13"/>
      <c r="G98" s="11"/>
      <c r="J98" s="11"/>
      <c r="M98" s="11"/>
      <c r="P98" s="11"/>
      <c r="S98" s="11"/>
      <c r="V98" s="11"/>
    </row>
    <row r="99" spans="2:22" ht="12.75" x14ac:dyDescent="0.35">
      <c r="B99" s="11"/>
      <c r="E99" s="13"/>
      <c r="G99" s="11"/>
      <c r="J99" s="11"/>
      <c r="M99" s="11"/>
      <c r="P99" s="11"/>
      <c r="S99" s="11"/>
      <c r="V99" s="11"/>
    </row>
    <row r="100" spans="2:22" ht="12.75" x14ac:dyDescent="0.35">
      <c r="B100" s="11"/>
      <c r="E100" s="13"/>
      <c r="G100" s="11"/>
      <c r="J100" s="11"/>
      <c r="M100" s="11"/>
      <c r="P100" s="11"/>
      <c r="S100" s="11"/>
      <c r="V100" s="11"/>
    </row>
    <row r="101" spans="2:22" ht="12.75" x14ac:dyDescent="0.35">
      <c r="B101" s="11"/>
      <c r="E101" s="13"/>
      <c r="G101" s="11"/>
      <c r="J101" s="11"/>
      <c r="M101" s="11"/>
      <c r="P101" s="11"/>
      <c r="S101" s="11"/>
      <c r="V101" s="11"/>
    </row>
    <row r="102" spans="2:22" ht="12.75" x14ac:dyDescent="0.35">
      <c r="B102" s="11"/>
      <c r="E102" s="13"/>
      <c r="G102" s="11"/>
      <c r="J102" s="11"/>
      <c r="M102" s="11"/>
      <c r="P102" s="11"/>
      <c r="S102" s="11"/>
      <c r="V102" s="11"/>
    </row>
    <row r="103" spans="2:22" ht="12.75" x14ac:dyDescent="0.35">
      <c r="B103" s="11"/>
      <c r="E103" s="13"/>
      <c r="G103" s="11"/>
      <c r="J103" s="11"/>
      <c r="M103" s="11"/>
      <c r="P103" s="11"/>
      <c r="S103" s="11"/>
      <c r="V103" s="11"/>
    </row>
    <row r="104" spans="2:22" ht="12.75" x14ac:dyDescent="0.35">
      <c r="B104" s="11"/>
      <c r="E104" s="13"/>
      <c r="G104" s="11"/>
      <c r="J104" s="11"/>
      <c r="M104" s="11"/>
      <c r="P104" s="11"/>
      <c r="S104" s="11"/>
      <c r="V104" s="11"/>
    </row>
    <row r="105" spans="2:22" ht="12.75" x14ac:dyDescent="0.35">
      <c r="B105" s="11"/>
      <c r="E105" s="13"/>
      <c r="G105" s="11"/>
      <c r="J105" s="11"/>
      <c r="M105" s="11"/>
      <c r="P105" s="11"/>
      <c r="S105" s="11"/>
      <c r="V105" s="11"/>
    </row>
    <row r="106" spans="2:22" ht="12.75" x14ac:dyDescent="0.35">
      <c r="B106" s="11"/>
      <c r="E106" s="13"/>
      <c r="G106" s="11"/>
      <c r="J106" s="11"/>
      <c r="M106" s="11"/>
      <c r="P106" s="11"/>
      <c r="S106" s="11"/>
      <c r="V106" s="11"/>
    </row>
    <row r="107" spans="2:22" ht="12.75" x14ac:dyDescent="0.35">
      <c r="B107" s="11"/>
      <c r="E107" s="13"/>
      <c r="G107" s="11"/>
      <c r="J107" s="11"/>
      <c r="M107" s="11"/>
      <c r="P107" s="11"/>
      <c r="S107" s="11"/>
      <c r="V107" s="11"/>
    </row>
    <row r="108" spans="2:22" ht="12.75" x14ac:dyDescent="0.35">
      <c r="B108" s="11"/>
      <c r="E108" s="13"/>
      <c r="G108" s="11"/>
      <c r="J108" s="11"/>
      <c r="M108" s="11"/>
      <c r="P108" s="11"/>
      <c r="S108" s="11"/>
      <c r="V108" s="11"/>
    </row>
    <row r="109" spans="2:22" ht="12.75" x14ac:dyDescent="0.35">
      <c r="B109" s="11"/>
      <c r="E109" s="13"/>
      <c r="G109" s="11"/>
      <c r="J109" s="11"/>
      <c r="M109" s="11"/>
      <c r="P109" s="11"/>
      <c r="S109" s="11"/>
      <c r="V109" s="11"/>
    </row>
    <row r="110" spans="2:22" ht="12.75" x14ac:dyDescent="0.35">
      <c r="B110" s="11"/>
      <c r="E110" s="13"/>
      <c r="G110" s="11"/>
      <c r="J110" s="11"/>
      <c r="M110" s="11"/>
      <c r="P110" s="11"/>
      <c r="S110" s="11"/>
      <c r="V110" s="11"/>
    </row>
    <row r="111" spans="2:22" ht="12.75" x14ac:dyDescent="0.35">
      <c r="B111" s="11"/>
      <c r="E111" s="13"/>
      <c r="G111" s="11"/>
      <c r="J111" s="11"/>
      <c r="M111" s="11"/>
      <c r="P111" s="11"/>
      <c r="S111" s="11"/>
      <c r="V111" s="11"/>
    </row>
    <row r="112" spans="2:22" ht="12.75" x14ac:dyDescent="0.35">
      <c r="B112" s="11"/>
      <c r="E112" s="13"/>
      <c r="G112" s="11"/>
      <c r="J112" s="11"/>
      <c r="M112" s="11"/>
      <c r="P112" s="11"/>
      <c r="S112" s="11"/>
      <c r="V112" s="11"/>
    </row>
    <row r="113" spans="2:22" ht="12.75" x14ac:dyDescent="0.35">
      <c r="B113" s="11"/>
      <c r="E113" s="13"/>
      <c r="G113" s="11"/>
      <c r="J113" s="11"/>
      <c r="M113" s="11"/>
      <c r="P113" s="11"/>
      <c r="S113" s="11"/>
      <c r="V113" s="11"/>
    </row>
    <row r="114" spans="2:22" ht="12.75" x14ac:dyDescent="0.35">
      <c r="B114" s="11"/>
      <c r="E114" s="13"/>
      <c r="G114" s="11"/>
      <c r="J114" s="11"/>
      <c r="M114" s="11"/>
      <c r="P114" s="11"/>
      <c r="S114" s="11"/>
      <c r="V114" s="11"/>
    </row>
    <row r="115" spans="2:22" ht="12.75" x14ac:dyDescent="0.35">
      <c r="B115" s="11"/>
      <c r="E115" s="13"/>
      <c r="G115" s="11"/>
      <c r="J115" s="11"/>
      <c r="M115" s="11"/>
      <c r="P115" s="11"/>
      <c r="S115" s="11"/>
      <c r="V115" s="11"/>
    </row>
    <row r="116" spans="2:22" ht="12.75" x14ac:dyDescent="0.35">
      <c r="B116" s="11"/>
      <c r="E116" s="13"/>
      <c r="G116" s="11"/>
      <c r="J116" s="11"/>
      <c r="M116" s="11"/>
      <c r="P116" s="11"/>
      <c r="S116" s="11"/>
      <c r="V116" s="11"/>
    </row>
    <row r="117" spans="2:22" ht="12.75" x14ac:dyDescent="0.35">
      <c r="B117" s="11"/>
      <c r="E117" s="13"/>
      <c r="G117" s="11"/>
      <c r="J117" s="11"/>
      <c r="M117" s="11"/>
      <c r="P117" s="11"/>
      <c r="S117" s="11"/>
      <c r="V117" s="11"/>
    </row>
    <row r="118" spans="2:22" ht="12.75" x14ac:dyDescent="0.35">
      <c r="B118" s="11"/>
      <c r="E118" s="13"/>
      <c r="G118" s="11"/>
      <c r="J118" s="11"/>
      <c r="M118" s="11"/>
      <c r="P118" s="11"/>
      <c r="S118" s="11"/>
      <c r="V118" s="11"/>
    </row>
    <row r="119" spans="2:22" ht="12.75" x14ac:dyDescent="0.35">
      <c r="B119" s="11"/>
      <c r="E119" s="13"/>
      <c r="G119" s="11"/>
      <c r="J119" s="11"/>
      <c r="M119" s="11"/>
      <c r="P119" s="11"/>
      <c r="S119" s="11"/>
      <c r="V119" s="11"/>
    </row>
    <row r="120" spans="2:22" ht="12.75" x14ac:dyDescent="0.35">
      <c r="B120" s="11"/>
      <c r="E120" s="13"/>
      <c r="G120" s="11"/>
      <c r="J120" s="11"/>
      <c r="M120" s="11"/>
      <c r="P120" s="11"/>
      <c r="S120" s="11"/>
      <c r="V120" s="11"/>
    </row>
    <row r="121" spans="2:22" ht="12.75" x14ac:dyDescent="0.35">
      <c r="B121" s="11"/>
      <c r="E121" s="13"/>
      <c r="G121" s="11"/>
      <c r="J121" s="11"/>
      <c r="M121" s="11"/>
      <c r="P121" s="11"/>
      <c r="S121" s="11"/>
      <c r="V121" s="11"/>
    </row>
    <row r="122" spans="2:22" ht="12.75" x14ac:dyDescent="0.35">
      <c r="B122" s="11"/>
      <c r="E122" s="13"/>
      <c r="G122" s="11"/>
      <c r="J122" s="11"/>
      <c r="M122" s="11"/>
      <c r="P122" s="11"/>
      <c r="S122" s="11"/>
      <c r="V122" s="11"/>
    </row>
    <row r="123" spans="2:22" ht="12.75" x14ac:dyDescent="0.35">
      <c r="B123" s="11"/>
      <c r="E123" s="13"/>
      <c r="G123" s="11"/>
      <c r="J123" s="11"/>
      <c r="M123" s="11"/>
      <c r="P123" s="11"/>
      <c r="S123" s="11"/>
      <c r="V123" s="11"/>
    </row>
    <row r="124" spans="2:22" ht="12.75" x14ac:dyDescent="0.35">
      <c r="B124" s="11"/>
      <c r="E124" s="13"/>
      <c r="G124" s="11"/>
      <c r="J124" s="11"/>
      <c r="M124" s="11"/>
      <c r="P124" s="11"/>
      <c r="S124" s="11"/>
      <c r="V124" s="11"/>
    </row>
    <row r="125" spans="2:22" ht="12.75" x14ac:dyDescent="0.35">
      <c r="B125" s="11"/>
      <c r="E125" s="13"/>
      <c r="G125" s="11"/>
      <c r="J125" s="11"/>
      <c r="M125" s="11"/>
      <c r="P125" s="11"/>
      <c r="S125" s="11"/>
      <c r="V125" s="11"/>
    </row>
    <row r="126" spans="2:22" ht="12.75" x14ac:dyDescent="0.35">
      <c r="B126" s="11"/>
      <c r="E126" s="13"/>
      <c r="G126" s="11"/>
      <c r="J126" s="11"/>
      <c r="M126" s="11"/>
      <c r="P126" s="11"/>
      <c r="S126" s="11"/>
      <c r="V126" s="11"/>
    </row>
    <row r="127" spans="2:22" ht="12.75" x14ac:dyDescent="0.35">
      <c r="B127" s="11"/>
      <c r="E127" s="13"/>
      <c r="G127" s="11"/>
      <c r="J127" s="11"/>
      <c r="M127" s="11"/>
      <c r="P127" s="11"/>
      <c r="S127" s="11"/>
      <c r="V127" s="11"/>
    </row>
    <row r="128" spans="2:22" ht="12.75" x14ac:dyDescent="0.35">
      <c r="B128" s="11"/>
      <c r="E128" s="13"/>
      <c r="G128" s="11"/>
      <c r="J128" s="11"/>
      <c r="M128" s="11"/>
      <c r="P128" s="11"/>
      <c r="S128" s="11"/>
      <c r="V128" s="11"/>
    </row>
    <row r="129" spans="2:22" ht="12.75" x14ac:dyDescent="0.35">
      <c r="B129" s="11"/>
      <c r="E129" s="13"/>
      <c r="G129" s="11"/>
      <c r="J129" s="11"/>
      <c r="M129" s="11"/>
      <c r="P129" s="11"/>
      <c r="S129" s="11"/>
      <c r="V129" s="11"/>
    </row>
    <row r="130" spans="2:22" ht="12.75" x14ac:dyDescent="0.35">
      <c r="B130" s="11"/>
      <c r="E130" s="13"/>
      <c r="G130" s="11"/>
      <c r="J130" s="11"/>
      <c r="M130" s="11"/>
      <c r="P130" s="11"/>
      <c r="S130" s="11"/>
      <c r="V130" s="11"/>
    </row>
    <row r="131" spans="2:22" ht="12.75" x14ac:dyDescent="0.35">
      <c r="B131" s="11"/>
      <c r="E131" s="13"/>
      <c r="G131" s="11"/>
      <c r="J131" s="11"/>
      <c r="M131" s="11"/>
      <c r="P131" s="11"/>
      <c r="S131" s="11"/>
      <c r="V131" s="11"/>
    </row>
    <row r="132" spans="2:22" ht="12.75" x14ac:dyDescent="0.35">
      <c r="B132" s="11"/>
      <c r="E132" s="13"/>
      <c r="G132" s="11"/>
      <c r="J132" s="11"/>
      <c r="M132" s="11"/>
      <c r="P132" s="11"/>
      <c r="S132" s="11"/>
      <c r="V132" s="11"/>
    </row>
    <row r="133" spans="2:22" ht="12.75" x14ac:dyDescent="0.35">
      <c r="B133" s="11"/>
      <c r="E133" s="13"/>
      <c r="G133" s="11"/>
      <c r="J133" s="11"/>
      <c r="M133" s="11"/>
      <c r="P133" s="11"/>
      <c r="S133" s="11"/>
      <c r="V133" s="11"/>
    </row>
    <row r="134" spans="2:22" ht="12.75" x14ac:dyDescent="0.35">
      <c r="B134" s="11"/>
      <c r="E134" s="13"/>
      <c r="G134" s="11"/>
      <c r="J134" s="11"/>
      <c r="M134" s="11"/>
      <c r="P134" s="11"/>
      <c r="S134" s="11"/>
      <c r="V134" s="11"/>
    </row>
    <row r="135" spans="2:22" ht="12.75" x14ac:dyDescent="0.35">
      <c r="B135" s="11"/>
      <c r="E135" s="13"/>
      <c r="G135" s="11"/>
      <c r="J135" s="11"/>
      <c r="M135" s="11"/>
      <c r="P135" s="11"/>
      <c r="S135" s="11"/>
      <c r="V135" s="11"/>
    </row>
    <row r="136" spans="2:22" ht="12.75" x14ac:dyDescent="0.35">
      <c r="B136" s="11"/>
      <c r="E136" s="13"/>
      <c r="G136" s="11"/>
      <c r="J136" s="11"/>
      <c r="M136" s="11"/>
      <c r="P136" s="11"/>
      <c r="S136" s="11"/>
      <c r="V136" s="11"/>
    </row>
    <row r="137" spans="2:22" ht="12.75" x14ac:dyDescent="0.35">
      <c r="B137" s="11"/>
      <c r="E137" s="13"/>
      <c r="G137" s="11"/>
      <c r="J137" s="11"/>
      <c r="M137" s="11"/>
      <c r="P137" s="11"/>
      <c r="S137" s="11"/>
      <c r="V137" s="11"/>
    </row>
    <row r="138" spans="2:22" ht="12.75" x14ac:dyDescent="0.35">
      <c r="B138" s="11"/>
      <c r="E138" s="13"/>
      <c r="G138" s="11"/>
      <c r="J138" s="11"/>
      <c r="M138" s="11"/>
      <c r="P138" s="11"/>
      <c r="S138" s="11"/>
      <c r="V138" s="11"/>
    </row>
    <row r="139" spans="2:22" ht="12.75" x14ac:dyDescent="0.35">
      <c r="B139" s="11"/>
      <c r="E139" s="13"/>
      <c r="G139" s="11"/>
      <c r="J139" s="11"/>
      <c r="M139" s="11"/>
      <c r="P139" s="11"/>
      <c r="S139" s="11"/>
      <c r="V139" s="11"/>
    </row>
    <row r="140" spans="2:22" ht="12.75" x14ac:dyDescent="0.35">
      <c r="B140" s="11"/>
      <c r="E140" s="13"/>
      <c r="G140" s="11"/>
      <c r="J140" s="11"/>
      <c r="M140" s="11"/>
      <c r="P140" s="11"/>
      <c r="S140" s="11"/>
      <c r="V140" s="11"/>
    </row>
    <row r="141" spans="2:22" ht="12.75" x14ac:dyDescent="0.35">
      <c r="B141" s="11"/>
      <c r="E141" s="13"/>
      <c r="G141" s="11"/>
      <c r="J141" s="11"/>
      <c r="M141" s="11"/>
      <c r="P141" s="11"/>
      <c r="S141" s="11"/>
      <c r="V141" s="11"/>
    </row>
    <row r="142" spans="2:22" ht="12.75" x14ac:dyDescent="0.35">
      <c r="B142" s="11"/>
      <c r="E142" s="13"/>
      <c r="G142" s="11"/>
      <c r="J142" s="11"/>
      <c r="M142" s="11"/>
      <c r="P142" s="11"/>
      <c r="S142" s="11"/>
      <c r="V142" s="11"/>
    </row>
    <row r="143" spans="2:22" ht="12.75" x14ac:dyDescent="0.35">
      <c r="B143" s="11"/>
      <c r="E143" s="13"/>
      <c r="G143" s="11"/>
      <c r="J143" s="11"/>
      <c r="M143" s="11"/>
      <c r="P143" s="11"/>
      <c r="S143" s="11"/>
      <c r="V143" s="11"/>
    </row>
    <row r="144" spans="2:22" ht="12.75" x14ac:dyDescent="0.35">
      <c r="B144" s="11"/>
      <c r="E144" s="13"/>
      <c r="G144" s="11"/>
      <c r="J144" s="11"/>
      <c r="M144" s="11"/>
      <c r="P144" s="11"/>
      <c r="S144" s="11"/>
      <c r="V144" s="11"/>
    </row>
    <row r="145" spans="2:22" ht="12.75" x14ac:dyDescent="0.35">
      <c r="B145" s="11"/>
      <c r="E145" s="13"/>
      <c r="G145" s="11"/>
      <c r="J145" s="11"/>
      <c r="M145" s="11"/>
      <c r="P145" s="11"/>
      <c r="S145" s="11"/>
      <c r="V145" s="11"/>
    </row>
    <row r="146" spans="2:22" ht="12.75" x14ac:dyDescent="0.35">
      <c r="B146" s="11"/>
      <c r="E146" s="13"/>
      <c r="G146" s="11"/>
      <c r="J146" s="11"/>
      <c r="M146" s="11"/>
      <c r="P146" s="11"/>
      <c r="S146" s="11"/>
      <c r="V146" s="11"/>
    </row>
    <row r="147" spans="2:22" ht="12.75" x14ac:dyDescent="0.35">
      <c r="B147" s="11"/>
      <c r="E147" s="13"/>
      <c r="G147" s="11"/>
      <c r="J147" s="11"/>
      <c r="M147" s="11"/>
      <c r="P147" s="11"/>
      <c r="S147" s="11"/>
      <c r="V147" s="11"/>
    </row>
    <row r="148" spans="2:22" ht="12.75" x14ac:dyDescent="0.35">
      <c r="B148" s="11"/>
      <c r="E148" s="13"/>
      <c r="G148" s="11"/>
      <c r="J148" s="11"/>
      <c r="M148" s="11"/>
      <c r="P148" s="11"/>
      <c r="S148" s="11"/>
      <c r="V148" s="11"/>
    </row>
    <row r="149" spans="2:22" ht="12.75" x14ac:dyDescent="0.35">
      <c r="B149" s="11"/>
      <c r="E149" s="13"/>
      <c r="G149" s="11"/>
      <c r="J149" s="11"/>
      <c r="M149" s="11"/>
      <c r="P149" s="11"/>
      <c r="S149" s="11"/>
      <c r="V149" s="11"/>
    </row>
    <row r="150" spans="2:22" ht="12.75" x14ac:dyDescent="0.35">
      <c r="B150" s="11"/>
      <c r="E150" s="13"/>
      <c r="G150" s="11"/>
      <c r="J150" s="11"/>
      <c r="M150" s="11"/>
      <c r="P150" s="11"/>
      <c r="S150" s="11"/>
      <c r="V150" s="11"/>
    </row>
    <row r="151" spans="2:22" ht="12.75" x14ac:dyDescent="0.35">
      <c r="B151" s="11"/>
      <c r="E151" s="13"/>
      <c r="G151" s="11"/>
      <c r="J151" s="11"/>
      <c r="M151" s="11"/>
      <c r="P151" s="11"/>
      <c r="S151" s="11"/>
      <c r="V151" s="11"/>
    </row>
    <row r="152" spans="2:22" ht="12.75" x14ac:dyDescent="0.35">
      <c r="B152" s="11"/>
      <c r="E152" s="13"/>
      <c r="G152" s="11"/>
      <c r="J152" s="11"/>
      <c r="M152" s="11"/>
      <c r="P152" s="11"/>
      <c r="S152" s="11"/>
      <c r="V152" s="11"/>
    </row>
    <row r="153" spans="2:22" ht="12.75" x14ac:dyDescent="0.35">
      <c r="B153" s="11"/>
      <c r="E153" s="13"/>
      <c r="G153" s="11"/>
      <c r="J153" s="11"/>
      <c r="M153" s="11"/>
      <c r="P153" s="11"/>
      <c r="S153" s="11"/>
      <c r="V153" s="11"/>
    </row>
    <row r="154" spans="2:22" ht="12.75" x14ac:dyDescent="0.35">
      <c r="B154" s="11"/>
      <c r="E154" s="13"/>
      <c r="G154" s="11"/>
      <c r="J154" s="11"/>
      <c r="M154" s="11"/>
      <c r="P154" s="11"/>
      <c r="S154" s="11"/>
      <c r="V154" s="11"/>
    </row>
    <row r="155" spans="2:22" ht="12.75" x14ac:dyDescent="0.35">
      <c r="B155" s="11"/>
      <c r="E155" s="13"/>
      <c r="G155" s="11"/>
      <c r="J155" s="11"/>
      <c r="M155" s="11"/>
      <c r="P155" s="11"/>
      <c r="S155" s="11"/>
      <c r="V155" s="11"/>
    </row>
    <row r="156" spans="2:22" ht="12.75" x14ac:dyDescent="0.35">
      <c r="B156" s="11"/>
      <c r="E156" s="13"/>
      <c r="G156" s="11"/>
      <c r="J156" s="11"/>
      <c r="M156" s="11"/>
      <c r="P156" s="11"/>
      <c r="S156" s="11"/>
      <c r="V156" s="11"/>
    </row>
    <row r="157" spans="2:22" ht="12.75" x14ac:dyDescent="0.35">
      <c r="B157" s="11"/>
      <c r="E157" s="13"/>
      <c r="G157" s="11"/>
      <c r="J157" s="11"/>
      <c r="M157" s="11"/>
      <c r="P157" s="11"/>
      <c r="S157" s="11"/>
      <c r="V157" s="11"/>
    </row>
    <row r="158" spans="2:22" ht="12.75" x14ac:dyDescent="0.35">
      <c r="B158" s="11"/>
      <c r="E158" s="13"/>
      <c r="G158" s="11"/>
      <c r="J158" s="11"/>
      <c r="M158" s="11"/>
      <c r="P158" s="11"/>
      <c r="S158" s="11"/>
      <c r="V158" s="11"/>
    </row>
    <row r="159" spans="2:22" ht="12.75" x14ac:dyDescent="0.35">
      <c r="B159" s="11"/>
      <c r="E159" s="13"/>
      <c r="G159" s="11"/>
      <c r="J159" s="11"/>
      <c r="M159" s="11"/>
      <c r="P159" s="11"/>
      <c r="S159" s="11"/>
      <c r="V159" s="11"/>
    </row>
    <row r="160" spans="2:22" ht="12.75" x14ac:dyDescent="0.35">
      <c r="B160" s="11"/>
      <c r="E160" s="13"/>
      <c r="G160" s="11"/>
      <c r="J160" s="11"/>
      <c r="M160" s="11"/>
      <c r="P160" s="11"/>
      <c r="S160" s="11"/>
      <c r="V160" s="11"/>
    </row>
    <row r="161" spans="2:22" ht="12.75" x14ac:dyDescent="0.35">
      <c r="B161" s="11"/>
      <c r="E161" s="13"/>
      <c r="G161" s="11"/>
      <c r="J161" s="11"/>
      <c r="M161" s="11"/>
      <c r="P161" s="11"/>
      <c r="S161" s="11"/>
      <c r="V161" s="11"/>
    </row>
    <row r="162" spans="2:22" ht="12.75" x14ac:dyDescent="0.35">
      <c r="B162" s="11"/>
      <c r="E162" s="13"/>
      <c r="G162" s="11"/>
      <c r="J162" s="11"/>
      <c r="M162" s="11"/>
      <c r="P162" s="11"/>
      <c r="S162" s="11"/>
      <c r="V162" s="11"/>
    </row>
    <row r="163" spans="2:22" ht="12.75" x14ac:dyDescent="0.35">
      <c r="B163" s="11"/>
      <c r="E163" s="13"/>
      <c r="G163" s="11"/>
      <c r="J163" s="11"/>
      <c r="M163" s="11"/>
      <c r="P163" s="11"/>
      <c r="S163" s="11"/>
      <c r="V163" s="11"/>
    </row>
    <row r="164" spans="2:22" ht="12.75" x14ac:dyDescent="0.35">
      <c r="B164" s="11"/>
      <c r="E164" s="13"/>
      <c r="G164" s="11"/>
      <c r="J164" s="11"/>
      <c r="M164" s="11"/>
      <c r="P164" s="11"/>
      <c r="S164" s="11"/>
      <c r="V164" s="11"/>
    </row>
    <row r="165" spans="2:22" ht="12.75" x14ac:dyDescent="0.35">
      <c r="B165" s="11"/>
      <c r="E165" s="13"/>
      <c r="G165" s="11"/>
      <c r="J165" s="11"/>
      <c r="M165" s="11"/>
      <c r="P165" s="11"/>
      <c r="S165" s="11"/>
      <c r="V165" s="11"/>
    </row>
    <row r="166" spans="2:22" ht="12.75" x14ac:dyDescent="0.35">
      <c r="B166" s="11"/>
      <c r="E166" s="13"/>
      <c r="G166" s="11"/>
      <c r="J166" s="11"/>
      <c r="M166" s="11"/>
      <c r="P166" s="11"/>
      <c r="S166" s="11"/>
      <c r="V166" s="11"/>
    </row>
    <row r="167" spans="2:22" ht="12.75" x14ac:dyDescent="0.35">
      <c r="B167" s="11"/>
      <c r="E167" s="13"/>
      <c r="G167" s="11"/>
      <c r="J167" s="11"/>
      <c r="M167" s="11"/>
      <c r="P167" s="11"/>
      <c r="S167" s="11"/>
      <c r="V167" s="11"/>
    </row>
    <row r="168" spans="2:22" ht="12.75" x14ac:dyDescent="0.35">
      <c r="B168" s="11"/>
      <c r="E168" s="13"/>
      <c r="G168" s="11"/>
      <c r="J168" s="11"/>
      <c r="M168" s="11"/>
      <c r="P168" s="11"/>
      <c r="S168" s="11"/>
      <c r="V168" s="11"/>
    </row>
    <row r="169" spans="2:22" ht="12.75" x14ac:dyDescent="0.35">
      <c r="B169" s="11"/>
      <c r="E169" s="13"/>
      <c r="G169" s="11"/>
      <c r="J169" s="11"/>
      <c r="M169" s="11"/>
      <c r="P169" s="11"/>
      <c r="S169" s="11"/>
      <c r="V169" s="11"/>
    </row>
    <row r="170" spans="2:22" ht="12.75" x14ac:dyDescent="0.35">
      <c r="B170" s="11"/>
      <c r="E170" s="13"/>
      <c r="G170" s="11"/>
      <c r="J170" s="11"/>
      <c r="M170" s="11"/>
      <c r="P170" s="11"/>
      <c r="S170" s="11"/>
      <c r="V170" s="11"/>
    </row>
    <row r="171" spans="2:22" ht="12.75" x14ac:dyDescent="0.35">
      <c r="B171" s="11"/>
      <c r="E171" s="13"/>
      <c r="G171" s="11"/>
      <c r="J171" s="11"/>
      <c r="M171" s="11"/>
      <c r="P171" s="11"/>
      <c r="S171" s="11"/>
      <c r="V171" s="11"/>
    </row>
    <row r="172" spans="2:22" ht="12.75" x14ac:dyDescent="0.35">
      <c r="B172" s="11"/>
      <c r="E172" s="13"/>
      <c r="G172" s="11"/>
      <c r="J172" s="11"/>
      <c r="M172" s="11"/>
      <c r="P172" s="11"/>
      <c r="S172" s="11"/>
      <c r="V172" s="11"/>
    </row>
    <row r="173" spans="2:22" ht="12.75" x14ac:dyDescent="0.35">
      <c r="B173" s="11"/>
      <c r="E173" s="13"/>
      <c r="G173" s="11"/>
      <c r="J173" s="11"/>
      <c r="M173" s="11"/>
      <c r="P173" s="11"/>
      <c r="S173" s="11"/>
      <c r="V173" s="11"/>
    </row>
    <row r="174" spans="2:22" ht="12.75" x14ac:dyDescent="0.35">
      <c r="B174" s="11"/>
      <c r="E174" s="13"/>
      <c r="G174" s="11"/>
      <c r="J174" s="11"/>
      <c r="M174" s="11"/>
      <c r="P174" s="11"/>
      <c r="S174" s="11"/>
      <c r="V174" s="11"/>
    </row>
    <row r="175" spans="2:22" ht="12.75" x14ac:dyDescent="0.35">
      <c r="B175" s="11"/>
      <c r="E175" s="13"/>
      <c r="G175" s="11"/>
      <c r="J175" s="11"/>
      <c r="M175" s="11"/>
      <c r="P175" s="11"/>
      <c r="S175" s="11"/>
      <c r="V175" s="11"/>
    </row>
    <row r="176" spans="2:22" ht="12.75" x14ac:dyDescent="0.35">
      <c r="B176" s="11"/>
      <c r="E176" s="13"/>
      <c r="G176" s="11"/>
      <c r="J176" s="11"/>
      <c r="M176" s="11"/>
      <c r="P176" s="11"/>
      <c r="S176" s="11"/>
      <c r="V176" s="11"/>
    </row>
    <row r="177" spans="2:22" ht="12.75" x14ac:dyDescent="0.35">
      <c r="B177" s="11"/>
      <c r="E177" s="13"/>
      <c r="G177" s="11"/>
      <c r="J177" s="11"/>
      <c r="M177" s="11"/>
      <c r="P177" s="11"/>
      <c r="S177" s="11"/>
      <c r="V177" s="11"/>
    </row>
    <row r="178" spans="2:22" ht="12.75" x14ac:dyDescent="0.35">
      <c r="B178" s="11"/>
      <c r="E178" s="13"/>
      <c r="G178" s="11"/>
      <c r="J178" s="11"/>
      <c r="M178" s="11"/>
      <c r="P178" s="11"/>
      <c r="S178" s="11"/>
      <c r="V178" s="11"/>
    </row>
    <row r="179" spans="2:22" ht="12.75" x14ac:dyDescent="0.35">
      <c r="B179" s="11"/>
      <c r="E179" s="13"/>
      <c r="G179" s="11"/>
      <c r="J179" s="11"/>
      <c r="M179" s="11"/>
      <c r="P179" s="11"/>
      <c r="S179" s="11"/>
      <c r="V179" s="11"/>
    </row>
    <row r="180" spans="2:22" ht="12.75" x14ac:dyDescent="0.35">
      <c r="B180" s="11"/>
      <c r="E180" s="13"/>
      <c r="G180" s="11"/>
      <c r="J180" s="11"/>
      <c r="M180" s="11"/>
      <c r="P180" s="11"/>
      <c r="S180" s="11"/>
      <c r="V180" s="11"/>
    </row>
    <row r="181" spans="2:22" ht="12.75" x14ac:dyDescent="0.35">
      <c r="B181" s="11"/>
      <c r="E181" s="13"/>
      <c r="G181" s="11"/>
      <c r="J181" s="11"/>
      <c r="M181" s="11"/>
      <c r="P181" s="11"/>
      <c r="S181" s="11"/>
      <c r="V181" s="11"/>
    </row>
    <row r="182" spans="2:22" ht="12.75" x14ac:dyDescent="0.35">
      <c r="B182" s="11"/>
      <c r="E182" s="13"/>
      <c r="G182" s="11"/>
      <c r="J182" s="11"/>
      <c r="M182" s="11"/>
      <c r="P182" s="11"/>
      <c r="S182" s="11"/>
      <c r="V182" s="11"/>
    </row>
    <row r="183" spans="2:22" ht="12.75" x14ac:dyDescent="0.35">
      <c r="B183" s="11"/>
      <c r="E183" s="13"/>
      <c r="G183" s="11"/>
      <c r="J183" s="11"/>
      <c r="M183" s="11"/>
      <c r="P183" s="11"/>
      <c r="S183" s="11"/>
      <c r="V183" s="11"/>
    </row>
    <row r="184" spans="2:22" ht="12.75" x14ac:dyDescent="0.35">
      <c r="B184" s="11"/>
      <c r="E184" s="13"/>
      <c r="G184" s="11"/>
      <c r="J184" s="11"/>
      <c r="M184" s="11"/>
      <c r="P184" s="11"/>
      <c r="S184" s="11"/>
      <c r="V184" s="11"/>
    </row>
    <row r="185" spans="2:22" ht="12.75" x14ac:dyDescent="0.35">
      <c r="B185" s="11"/>
      <c r="E185" s="13"/>
      <c r="G185" s="11"/>
      <c r="J185" s="11"/>
      <c r="M185" s="11"/>
      <c r="P185" s="11"/>
      <c r="S185" s="11"/>
      <c r="V185" s="11"/>
    </row>
    <row r="186" spans="2:22" ht="12.75" x14ac:dyDescent="0.35">
      <c r="B186" s="11"/>
      <c r="E186" s="13"/>
      <c r="G186" s="11"/>
      <c r="J186" s="11"/>
      <c r="M186" s="11"/>
      <c r="P186" s="11"/>
      <c r="S186" s="11"/>
      <c r="V186" s="11"/>
    </row>
    <row r="187" spans="2:22" ht="12.75" x14ac:dyDescent="0.35">
      <c r="B187" s="11"/>
      <c r="E187" s="13"/>
      <c r="G187" s="11"/>
      <c r="J187" s="11"/>
      <c r="M187" s="11"/>
      <c r="P187" s="11"/>
      <c r="S187" s="11"/>
      <c r="V187" s="11"/>
    </row>
    <row r="188" spans="2:22" ht="12.75" x14ac:dyDescent="0.35">
      <c r="B188" s="11"/>
      <c r="E188" s="13"/>
      <c r="G188" s="11"/>
      <c r="J188" s="11"/>
      <c r="M188" s="11"/>
      <c r="P188" s="11"/>
      <c r="S188" s="11"/>
      <c r="V188" s="11"/>
    </row>
    <row r="189" spans="2:22" ht="12.75" x14ac:dyDescent="0.35">
      <c r="B189" s="11"/>
      <c r="E189" s="13"/>
      <c r="G189" s="11"/>
      <c r="J189" s="11"/>
      <c r="M189" s="11"/>
      <c r="P189" s="11"/>
      <c r="S189" s="11"/>
      <c r="V189" s="11"/>
    </row>
    <row r="190" spans="2:22" ht="12.75" x14ac:dyDescent="0.35">
      <c r="B190" s="11"/>
      <c r="E190" s="13"/>
      <c r="G190" s="11"/>
      <c r="J190" s="11"/>
      <c r="M190" s="11"/>
      <c r="P190" s="11"/>
      <c r="S190" s="11"/>
      <c r="V190" s="11"/>
    </row>
    <row r="191" spans="2:22" ht="12.75" x14ac:dyDescent="0.35">
      <c r="B191" s="11"/>
      <c r="E191" s="13"/>
      <c r="G191" s="11"/>
      <c r="J191" s="11"/>
      <c r="M191" s="11"/>
      <c r="P191" s="11"/>
      <c r="S191" s="11"/>
      <c r="V191" s="11"/>
    </row>
    <row r="192" spans="2:22" ht="12.75" x14ac:dyDescent="0.35">
      <c r="B192" s="11"/>
      <c r="E192" s="13"/>
      <c r="G192" s="11"/>
      <c r="J192" s="11"/>
      <c r="M192" s="11"/>
      <c r="P192" s="11"/>
      <c r="S192" s="11"/>
      <c r="V192" s="11"/>
    </row>
    <row r="193" spans="2:22" ht="12.75" x14ac:dyDescent="0.35">
      <c r="B193" s="11"/>
      <c r="E193" s="13"/>
      <c r="G193" s="11"/>
      <c r="J193" s="11"/>
      <c r="M193" s="11"/>
      <c r="P193" s="11"/>
      <c r="S193" s="11"/>
      <c r="V193" s="11"/>
    </row>
    <row r="194" spans="2:22" ht="12.75" x14ac:dyDescent="0.35">
      <c r="B194" s="11"/>
      <c r="E194" s="13"/>
      <c r="G194" s="11"/>
      <c r="J194" s="11"/>
      <c r="M194" s="11"/>
      <c r="P194" s="11"/>
      <c r="S194" s="11"/>
      <c r="V194" s="11"/>
    </row>
    <row r="195" spans="2:22" ht="12.75" x14ac:dyDescent="0.35">
      <c r="B195" s="11"/>
      <c r="E195" s="13"/>
      <c r="G195" s="11"/>
      <c r="J195" s="11"/>
      <c r="M195" s="11"/>
      <c r="P195" s="11"/>
      <c r="S195" s="11"/>
      <c r="V195" s="11"/>
    </row>
    <row r="196" spans="2:22" ht="12.75" x14ac:dyDescent="0.35">
      <c r="B196" s="11"/>
      <c r="E196" s="13"/>
      <c r="G196" s="11"/>
      <c r="J196" s="11"/>
      <c r="M196" s="11"/>
      <c r="P196" s="11"/>
      <c r="S196" s="11"/>
      <c r="V196" s="11"/>
    </row>
    <row r="197" spans="2:22" ht="12.75" x14ac:dyDescent="0.35">
      <c r="B197" s="11"/>
      <c r="E197" s="13"/>
      <c r="G197" s="11"/>
      <c r="J197" s="11"/>
      <c r="M197" s="11"/>
      <c r="P197" s="11"/>
      <c r="S197" s="11"/>
      <c r="V197" s="11"/>
    </row>
    <row r="198" spans="2:22" ht="12.75" x14ac:dyDescent="0.35">
      <c r="B198" s="11"/>
      <c r="E198" s="13"/>
      <c r="G198" s="11"/>
      <c r="J198" s="11"/>
      <c r="M198" s="11"/>
      <c r="P198" s="11"/>
      <c r="S198" s="11"/>
      <c r="V198" s="11"/>
    </row>
    <row r="199" spans="2:22" ht="12.75" x14ac:dyDescent="0.35">
      <c r="B199" s="11"/>
      <c r="E199" s="13"/>
      <c r="G199" s="11"/>
      <c r="J199" s="11"/>
      <c r="M199" s="11"/>
      <c r="P199" s="11"/>
      <c r="S199" s="11"/>
      <c r="V199" s="11"/>
    </row>
    <row r="200" spans="2:22" ht="12.75" x14ac:dyDescent="0.35">
      <c r="B200" s="11"/>
      <c r="E200" s="13"/>
      <c r="G200" s="11"/>
      <c r="J200" s="11"/>
      <c r="M200" s="11"/>
      <c r="P200" s="11"/>
      <c r="S200" s="11"/>
      <c r="V200" s="11"/>
    </row>
    <row r="201" spans="2:22" ht="12.75" x14ac:dyDescent="0.35">
      <c r="B201" s="11"/>
      <c r="E201" s="13"/>
      <c r="G201" s="11"/>
      <c r="J201" s="11"/>
      <c r="M201" s="11"/>
      <c r="P201" s="11"/>
      <c r="S201" s="11"/>
      <c r="V201" s="11"/>
    </row>
    <row r="202" spans="2:22" ht="12.75" x14ac:dyDescent="0.35">
      <c r="B202" s="11"/>
      <c r="E202" s="13"/>
      <c r="G202" s="11"/>
      <c r="J202" s="11"/>
      <c r="M202" s="11"/>
      <c r="P202" s="11"/>
      <c r="S202" s="11"/>
      <c r="V202" s="11"/>
    </row>
    <row r="203" spans="2:22" ht="12.75" x14ac:dyDescent="0.35">
      <c r="B203" s="11"/>
      <c r="E203" s="13"/>
      <c r="G203" s="11"/>
      <c r="J203" s="11"/>
      <c r="M203" s="11"/>
      <c r="P203" s="11"/>
      <c r="S203" s="11"/>
      <c r="V203" s="11"/>
    </row>
    <row r="204" spans="2:22" ht="12.75" x14ac:dyDescent="0.35">
      <c r="B204" s="11"/>
      <c r="E204" s="13"/>
      <c r="G204" s="11"/>
      <c r="J204" s="11"/>
      <c r="M204" s="11"/>
      <c r="P204" s="11"/>
      <c r="S204" s="11"/>
      <c r="V204" s="11"/>
    </row>
    <row r="205" spans="2:22" ht="12.75" x14ac:dyDescent="0.35">
      <c r="B205" s="11"/>
      <c r="E205" s="13"/>
      <c r="G205" s="11"/>
      <c r="J205" s="11"/>
      <c r="M205" s="11"/>
      <c r="P205" s="11"/>
      <c r="S205" s="11"/>
      <c r="V205" s="11"/>
    </row>
    <row r="206" spans="2:22" ht="12.75" x14ac:dyDescent="0.35">
      <c r="B206" s="11"/>
      <c r="E206" s="13"/>
      <c r="G206" s="11"/>
      <c r="J206" s="11"/>
      <c r="M206" s="11"/>
      <c r="P206" s="11"/>
      <c r="S206" s="11"/>
      <c r="V206" s="11"/>
    </row>
    <row r="207" spans="2:22" ht="12.75" x14ac:dyDescent="0.35">
      <c r="B207" s="11"/>
      <c r="E207" s="13"/>
      <c r="G207" s="11"/>
      <c r="J207" s="11"/>
      <c r="M207" s="11"/>
      <c r="P207" s="11"/>
      <c r="S207" s="11"/>
      <c r="V207" s="11"/>
    </row>
    <row r="208" spans="2:22" ht="12.75" x14ac:dyDescent="0.35">
      <c r="B208" s="11"/>
      <c r="E208" s="13"/>
      <c r="G208" s="11"/>
      <c r="J208" s="11"/>
      <c r="M208" s="11"/>
      <c r="P208" s="11"/>
      <c r="S208" s="11"/>
      <c r="V208" s="11"/>
    </row>
    <row r="209" spans="2:22" ht="12.75" x14ac:dyDescent="0.35">
      <c r="B209" s="11"/>
      <c r="E209" s="13"/>
      <c r="G209" s="11"/>
      <c r="J209" s="11"/>
      <c r="M209" s="11"/>
      <c r="P209" s="11"/>
      <c r="S209" s="11"/>
      <c r="V209" s="11"/>
    </row>
    <row r="210" spans="2:22" ht="12.75" x14ac:dyDescent="0.35">
      <c r="B210" s="11"/>
      <c r="E210" s="13"/>
      <c r="G210" s="11"/>
      <c r="J210" s="11"/>
      <c r="M210" s="11"/>
      <c r="P210" s="11"/>
      <c r="S210" s="11"/>
      <c r="V210" s="11"/>
    </row>
    <row r="211" spans="2:22" ht="12.75" x14ac:dyDescent="0.35">
      <c r="B211" s="11"/>
      <c r="E211" s="13"/>
      <c r="G211" s="11"/>
      <c r="J211" s="11"/>
      <c r="M211" s="11"/>
      <c r="P211" s="11"/>
      <c r="S211" s="11"/>
      <c r="V211" s="11"/>
    </row>
    <row r="212" spans="2:22" ht="12.75" x14ac:dyDescent="0.35">
      <c r="B212" s="11"/>
      <c r="E212" s="13"/>
      <c r="G212" s="11"/>
      <c r="J212" s="11"/>
      <c r="M212" s="11"/>
      <c r="P212" s="11"/>
      <c r="S212" s="11"/>
      <c r="V212" s="11"/>
    </row>
    <row r="213" spans="2:22" ht="12.75" x14ac:dyDescent="0.35">
      <c r="B213" s="11"/>
      <c r="E213" s="13"/>
      <c r="G213" s="11"/>
      <c r="J213" s="11"/>
      <c r="M213" s="11"/>
      <c r="P213" s="11"/>
      <c r="S213" s="11"/>
      <c r="V213" s="11"/>
    </row>
    <row r="214" spans="2:22" ht="12.75" x14ac:dyDescent="0.35">
      <c r="B214" s="11"/>
      <c r="E214" s="13"/>
      <c r="G214" s="11"/>
      <c r="J214" s="11"/>
      <c r="M214" s="11"/>
      <c r="P214" s="11"/>
      <c r="S214" s="11"/>
      <c r="V214" s="11"/>
    </row>
    <row r="215" spans="2:22" ht="12.75" x14ac:dyDescent="0.35">
      <c r="B215" s="11"/>
      <c r="E215" s="13"/>
      <c r="G215" s="11"/>
      <c r="J215" s="11"/>
      <c r="M215" s="11"/>
      <c r="P215" s="11"/>
      <c r="S215" s="11"/>
      <c r="V215" s="11"/>
    </row>
    <row r="216" spans="2:22" ht="12.75" x14ac:dyDescent="0.35">
      <c r="B216" s="11"/>
      <c r="E216" s="13"/>
      <c r="G216" s="11"/>
      <c r="J216" s="11"/>
      <c r="M216" s="11"/>
      <c r="P216" s="11"/>
      <c r="S216" s="11"/>
      <c r="V216" s="11"/>
    </row>
    <row r="217" spans="2:22" ht="12.75" x14ac:dyDescent="0.35">
      <c r="B217" s="11"/>
      <c r="E217" s="13"/>
      <c r="G217" s="11"/>
      <c r="J217" s="11"/>
      <c r="M217" s="11"/>
      <c r="P217" s="11"/>
      <c r="S217" s="11"/>
      <c r="V217" s="11"/>
    </row>
    <row r="218" spans="2:22" ht="12.75" x14ac:dyDescent="0.35">
      <c r="B218" s="11"/>
      <c r="E218" s="13"/>
      <c r="G218" s="11"/>
      <c r="J218" s="11"/>
      <c r="M218" s="11"/>
      <c r="P218" s="11"/>
      <c r="S218" s="11"/>
      <c r="V218" s="11"/>
    </row>
    <row r="219" spans="2:22" ht="12.75" x14ac:dyDescent="0.35">
      <c r="B219" s="11"/>
      <c r="E219" s="13"/>
      <c r="G219" s="11"/>
      <c r="J219" s="11"/>
      <c r="M219" s="11"/>
      <c r="P219" s="11"/>
      <c r="S219" s="11"/>
      <c r="V219" s="11"/>
    </row>
    <row r="220" spans="2:22" ht="12.75" x14ac:dyDescent="0.35">
      <c r="B220" s="11"/>
      <c r="E220" s="13"/>
      <c r="G220" s="11"/>
      <c r="J220" s="11"/>
      <c r="M220" s="11"/>
      <c r="P220" s="11"/>
      <c r="S220" s="11"/>
      <c r="V220" s="11"/>
    </row>
    <row r="221" spans="2:22" ht="12.75" x14ac:dyDescent="0.35">
      <c r="B221" s="11"/>
      <c r="E221" s="13"/>
      <c r="G221" s="11"/>
      <c r="J221" s="11"/>
      <c r="M221" s="11"/>
      <c r="P221" s="11"/>
      <c r="S221" s="11"/>
      <c r="V221" s="11"/>
    </row>
    <row r="222" spans="2:22" ht="12.75" x14ac:dyDescent="0.35">
      <c r="B222" s="11"/>
      <c r="E222" s="13"/>
      <c r="G222" s="11"/>
      <c r="J222" s="11"/>
      <c r="M222" s="11"/>
      <c r="P222" s="11"/>
      <c r="S222" s="11"/>
      <c r="V222" s="11"/>
    </row>
    <row r="223" spans="2:22" ht="12.75" x14ac:dyDescent="0.35">
      <c r="B223" s="11"/>
      <c r="E223" s="13"/>
      <c r="G223" s="11"/>
      <c r="J223" s="11"/>
      <c r="M223" s="11"/>
      <c r="P223" s="11"/>
      <c r="S223" s="11"/>
      <c r="V223" s="11"/>
    </row>
    <row r="224" spans="2:22" ht="12.75" x14ac:dyDescent="0.35">
      <c r="B224" s="11"/>
      <c r="E224" s="13"/>
      <c r="G224" s="11"/>
      <c r="J224" s="11"/>
      <c r="M224" s="11"/>
      <c r="P224" s="11"/>
      <c r="S224" s="11"/>
      <c r="V224" s="11"/>
    </row>
    <row r="225" spans="2:22" ht="12.75" x14ac:dyDescent="0.35">
      <c r="B225" s="11"/>
      <c r="E225" s="13"/>
      <c r="G225" s="11"/>
      <c r="J225" s="11"/>
      <c r="M225" s="11"/>
      <c r="P225" s="11"/>
      <c r="S225" s="11"/>
      <c r="V225" s="11"/>
    </row>
    <row r="226" spans="2:22" ht="12.75" x14ac:dyDescent="0.35">
      <c r="B226" s="11"/>
      <c r="E226" s="13"/>
      <c r="G226" s="11"/>
      <c r="J226" s="11"/>
      <c r="M226" s="11"/>
      <c r="P226" s="11"/>
      <c r="S226" s="11"/>
      <c r="V226" s="11"/>
    </row>
    <row r="227" spans="2:22" ht="12.75" x14ac:dyDescent="0.35">
      <c r="B227" s="11"/>
      <c r="E227" s="13"/>
      <c r="G227" s="11"/>
      <c r="J227" s="11"/>
      <c r="M227" s="11"/>
      <c r="P227" s="11"/>
      <c r="S227" s="11"/>
      <c r="V227" s="11"/>
    </row>
    <row r="228" spans="2:22" ht="12.75" x14ac:dyDescent="0.35">
      <c r="B228" s="11"/>
      <c r="E228" s="13"/>
      <c r="G228" s="11"/>
      <c r="J228" s="11"/>
      <c r="M228" s="11"/>
      <c r="P228" s="11"/>
      <c r="S228" s="11"/>
      <c r="V228" s="11"/>
    </row>
    <row r="229" spans="2:22" ht="12.75" x14ac:dyDescent="0.35">
      <c r="B229" s="11"/>
      <c r="E229" s="13"/>
      <c r="G229" s="11"/>
      <c r="J229" s="11"/>
      <c r="M229" s="11"/>
      <c r="P229" s="11"/>
      <c r="S229" s="11"/>
      <c r="V229" s="11"/>
    </row>
    <row r="230" spans="2:22" ht="12.75" x14ac:dyDescent="0.35">
      <c r="B230" s="11"/>
      <c r="E230" s="13"/>
      <c r="G230" s="11"/>
      <c r="J230" s="11"/>
      <c r="M230" s="11"/>
      <c r="P230" s="11"/>
      <c r="S230" s="11"/>
      <c r="V230" s="11"/>
    </row>
    <row r="231" spans="2:22" ht="12.75" x14ac:dyDescent="0.35">
      <c r="B231" s="11"/>
      <c r="E231" s="13"/>
      <c r="G231" s="11"/>
      <c r="J231" s="11"/>
      <c r="M231" s="11"/>
      <c r="P231" s="11"/>
      <c r="S231" s="11"/>
      <c r="V231" s="11"/>
    </row>
    <row r="232" spans="2:22" ht="12.75" x14ac:dyDescent="0.35">
      <c r="B232" s="11"/>
      <c r="E232" s="13"/>
      <c r="G232" s="11"/>
      <c r="J232" s="11"/>
      <c r="M232" s="11"/>
      <c r="P232" s="11"/>
      <c r="S232" s="11"/>
      <c r="V232" s="11"/>
    </row>
    <row r="233" spans="2:22" ht="12.75" x14ac:dyDescent="0.35">
      <c r="B233" s="11"/>
      <c r="E233" s="13"/>
      <c r="G233" s="11"/>
      <c r="J233" s="11"/>
      <c r="M233" s="11"/>
      <c r="P233" s="11"/>
      <c r="S233" s="11"/>
      <c r="V233" s="11"/>
    </row>
    <row r="234" spans="2:22" ht="12.75" x14ac:dyDescent="0.35">
      <c r="B234" s="11"/>
      <c r="E234" s="13"/>
      <c r="G234" s="11"/>
      <c r="J234" s="11"/>
      <c r="M234" s="11"/>
      <c r="P234" s="11"/>
      <c r="S234" s="11"/>
      <c r="V234" s="11"/>
    </row>
    <row r="235" spans="2:22" ht="12.75" x14ac:dyDescent="0.35">
      <c r="B235" s="11"/>
      <c r="E235" s="13"/>
      <c r="G235" s="11"/>
      <c r="J235" s="11"/>
      <c r="M235" s="11"/>
      <c r="P235" s="11"/>
      <c r="S235" s="11"/>
      <c r="V235" s="11"/>
    </row>
    <row r="236" spans="2:22" ht="12.75" x14ac:dyDescent="0.35">
      <c r="B236" s="11"/>
      <c r="E236" s="13"/>
      <c r="G236" s="11"/>
      <c r="J236" s="11"/>
      <c r="M236" s="11"/>
      <c r="P236" s="11"/>
      <c r="S236" s="11"/>
      <c r="V236" s="11"/>
    </row>
    <row r="237" spans="2:22" ht="12.75" x14ac:dyDescent="0.35">
      <c r="B237" s="11"/>
      <c r="E237" s="13"/>
      <c r="G237" s="11"/>
      <c r="J237" s="11"/>
      <c r="M237" s="11"/>
      <c r="P237" s="11"/>
      <c r="S237" s="11"/>
      <c r="V237" s="11"/>
    </row>
    <row r="238" spans="2:22" ht="12.75" x14ac:dyDescent="0.35">
      <c r="B238" s="11"/>
      <c r="E238" s="13"/>
      <c r="G238" s="11"/>
      <c r="J238" s="11"/>
      <c r="M238" s="11"/>
      <c r="P238" s="11"/>
      <c r="S238" s="11"/>
      <c r="V238" s="11"/>
    </row>
    <row r="239" spans="2:22" ht="12.75" x14ac:dyDescent="0.35">
      <c r="B239" s="11"/>
      <c r="E239" s="13"/>
      <c r="G239" s="11"/>
      <c r="J239" s="11"/>
      <c r="M239" s="11"/>
      <c r="P239" s="11"/>
      <c r="S239" s="11"/>
      <c r="V239" s="11"/>
    </row>
    <row r="240" spans="2:22" ht="12.75" x14ac:dyDescent="0.35">
      <c r="B240" s="11"/>
      <c r="E240" s="13"/>
      <c r="G240" s="11"/>
      <c r="J240" s="11"/>
      <c r="M240" s="11"/>
      <c r="P240" s="11"/>
      <c r="S240" s="11"/>
      <c r="V240" s="11"/>
    </row>
    <row r="241" spans="2:22" ht="12.75" x14ac:dyDescent="0.35">
      <c r="B241" s="11"/>
      <c r="E241" s="13"/>
      <c r="G241" s="11"/>
      <c r="J241" s="11"/>
      <c r="M241" s="11"/>
      <c r="P241" s="11"/>
      <c r="S241" s="11"/>
      <c r="V241" s="11"/>
    </row>
    <row r="242" spans="2:22" ht="12.75" x14ac:dyDescent="0.35">
      <c r="B242" s="11"/>
      <c r="E242" s="13"/>
      <c r="G242" s="11"/>
      <c r="J242" s="11"/>
      <c r="M242" s="11"/>
      <c r="P242" s="11"/>
      <c r="S242" s="11"/>
      <c r="V242" s="11"/>
    </row>
    <row r="243" spans="2:22" ht="12.75" x14ac:dyDescent="0.35">
      <c r="B243" s="11"/>
      <c r="E243" s="13"/>
      <c r="G243" s="11"/>
      <c r="J243" s="11"/>
      <c r="M243" s="11"/>
      <c r="P243" s="11"/>
      <c r="S243" s="11"/>
      <c r="V243" s="11"/>
    </row>
    <row r="244" spans="2:22" ht="12.75" x14ac:dyDescent="0.35">
      <c r="B244" s="11"/>
      <c r="E244" s="13"/>
      <c r="G244" s="11"/>
      <c r="J244" s="11"/>
      <c r="M244" s="11"/>
      <c r="P244" s="11"/>
      <c r="S244" s="11"/>
      <c r="V244" s="11"/>
    </row>
    <row r="245" spans="2:22" ht="12.75" x14ac:dyDescent="0.35">
      <c r="B245" s="11"/>
      <c r="E245" s="13"/>
      <c r="G245" s="11"/>
      <c r="J245" s="11"/>
      <c r="M245" s="11"/>
      <c r="P245" s="11"/>
      <c r="S245" s="11"/>
      <c r="V245" s="11"/>
    </row>
    <row r="246" spans="2:22" ht="12.75" x14ac:dyDescent="0.35">
      <c r="B246" s="11"/>
      <c r="E246" s="13"/>
      <c r="G246" s="11"/>
      <c r="J246" s="11"/>
      <c r="M246" s="11"/>
      <c r="P246" s="11"/>
      <c r="S246" s="11"/>
      <c r="V246" s="11"/>
    </row>
    <row r="247" spans="2:22" ht="12.75" x14ac:dyDescent="0.35">
      <c r="B247" s="11"/>
      <c r="E247" s="13"/>
      <c r="G247" s="11"/>
      <c r="J247" s="11"/>
      <c r="M247" s="11"/>
      <c r="P247" s="11"/>
      <c r="S247" s="11"/>
      <c r="V247" s="11"/>
    </row>
    <row r="248" spans="2:22" ht="12.75" x14ac:dyDescent="0.35">
      <c r="B248" s="11"/>
      <c r="E248" s="13"/>
      <c r="G248" s="11"/>
      <c r="J248" s="11"/>
      <c r="M248" s="11"/>
      <c r="P248" s="11"/>
      <c r="S248" s="11"/>
      <c r="V248" s="11"/>
    </row>
    <row r="249" spans="2:22" ht="12.75" x14ac:dyDescent="0.35">
      <c r="B249" s="11"/>
      <c r="E249" s="13"/>
      <c r="G249" s="11"/>
      <c r="J249" s="11"/>
      <c r="M249" s="11"/>
      <c r="P249" s="11"/>
      <c r="S249" s="11"/>
      <c r="V249" s="11"/>
    </row>
    <row r="250" spans="2:22" ht="12.75" x14ac:dyDescent="0.35">
      <c r="B250" s="11"/>
      <c r="E250" s="13"/>
      <c r="G250" s="11"/>
      <c r="J250" s="11"/>
      <c r="M250" s="11"/>
      <c r="P250" s="11"/>
      <c r="S250" s="11"/>
      <c r="V250" s="11"/>
    </row>
    <row r="251" spans="2:22" ht="12.75" x14ac:dyDescent="0.35">
      <c r="B251" s="11"/>
      <c r="E251" s="13"/>
      <c r="G251" s="11"/>
      <c r="J251" s="11"/>
      <c r="M251" s="11"/>
      <c r="P251" s="11"/>
      <c r="S251" s="11"/>
      <c r="V251" s="11"/>
    </row>
    <row r="252" spans="2:22" ht="12.75" x14ac:dyDescent="0.35">
      <c r="B252" s="11"/>
      <c r="E252" s="13"/>
      <c r="G252" s="11"/>
      <c r="J252" s="11"/>
      <c r="M252" s="11"/>
      <c r="P252" s="11"/>
      <c r="S252" s="11"/>
      <c r="V252" s="11"/>
    </row>
    <row r="253" spans="2:22" ht="12.75" x14ac:dyDescent="0.35">
      <c r="B253" s="11"/>
      <c r="E253" s="13"/>
      <c r="G253" s="11"/>
      <c r="J253" s="11"/>
      <c r="M253" s="11"/>
      <c r="P253" s="11"/>
      <c r="S253" s="11"/>
      <c r="V253" s="11"/>
    </row>
    <row r="254" spans="2:22" ht="12.75" x14ac:dyDescent="0.35">
      <c r="B254" s="11"/>
      <c r="E254" s="13"/>
      <c r="G254" s="11"/>
      <c r="J254" s="11"/>
      <c r="M254" s="11"/>
      <c r="P254" s="11"/>
      <c r="S254" s="11"/>
      <c r="V254" s="11"/>
    </row>
    <row r="255" spans="2:22" ht="12.75" x14ac:dyDescent="0.35">
      <c r="B255" s="11"/>
      <c r="E255" s="13"/>
      <c r="G255" s="11"/>
      <c r="J255" s="11"/>
      <c r="M255" s="11"/>
      <c r="P255" s="11"/>
      <c r="S255" s="11"/>
      <c r="V255" s="11"/>
    </row>
    <row r="256" spans="2:22" ht="12.75" x14ac:dyDescent="0.35">
      <c r="B256" s="11"/>
      <c r="E256" s="13"/>
      <c r="G256" s="11"/>
      <c r="J256" s="11"/>
      <c r="M256" s="11"/>
      <c r="P256" s="11"/>
      <c r="S256" s="11"/>
      <c r="V256" s="11"/>
    </row>
    <row r="257" spans="2:22" ht="12.75" x14ac:dyDescent="0.35">
      <c r="B257" s="11"/>
      <c r="E257" s="13"/>
      <c r="G257" s="11"/>
      <c r="J257" s="11"/>
      <c r="M257" s="11"/>
      <c r="P257" s="11"/>
      <c r="S257" s="11"/>
      <c r="V257" s="11"/>
    </row>
    <row r="258" spans="2:22" ht="12.75" x14ac:dyDescent="0.35">
      <c r="B258" s="11"/>
      <c r="E258" s="13"/>
      <c r="G258" s="11"/>
      <c r="J258" s="11"/>
      <c r="M258" s="11"/>
      <c r="P258" s="11"/>
      <c r="S258" s="11"/>
      <c r="V258" s="11"/>
    </row>
    <row r="259" spans="2:22" ht="12.75" x14ac:dyDescent="0.35">
      <c r="B259" s="11"/>
      <c r="E259" s="13"/>
      <c r="G259" s="11"/>
      <c r="J259" s="11"/>
      <c r="M259" s="11"/>
      <c r="P259" s="11"/>
      <c r="S259" s="11"/>
      <c r="V259" s="11"/>
    </row>
    <row r="260" spans="2:22" ht="12.75" x14ac:dyDescent="0.35">
      <c r="B260" s="11"/>
      <c r="E260" s="13"/>
      <c r="G260" s="11"/>
      <c r="J260" s="11"/>
      <c r="M260" s="11"/>
      <c r="P260" s="11"/>
      <c r="S260" s="11"/>
      <c r="V260" s="11"/>
    </row>
    <row r="261" spans="2:22" ht="12.75" x14ac:dyDescent="0.35">
      <c r="B261" s="11"/>
      <c r="E261" s="13"/>
      <c r="G261" s="11"/>
      <c r="J261" s="11"/>
      <c r="M261" s="11"/>
      <c r="P261" s="11"/>
      <c r="S261" s="11"/>
      <c r="V261" s="11"/>
    </row>
    <row r="262" spans="2:22" ht="12.75" x14ac:dyDescent="0.35">
      <c r="B262" s="11"/>
      <c r="E262" s="13"/>
      <c r="G262" s="11"/>
      <c r="J262" s="11"/>
      <c r="M262" s="11"/>
      <c r="P262" s="11"/>
      <c r="S262" s="11"/>
      <c r="V262" s="11"/>
    </row>
    <row r="263" spans="2:22" ht="12.75" x14ac:dyDescent="0.35">
      <c r="B263" s="11"/>
      <c r="E263" s="13"/>
      <c r="G263" s="11"/>
      <c r="J263" s="11"/>
      <c r="M263" s="11"/>
      <c r="P263" s="11"/>
      <c r="S263" s="11"/>
      <c r="V263" s="11"/>
    </row>
    <row r="264" spans="2:22" ht="12.75" x14ac:dyDescent="0.35">
      <c r="B264" s="11"/>
      <c r="E264" s="13"/>
      <c r="G264" s="11"/>
      <c r="J264" s="11"/>
      <c r="M264" s="11"/>
      <c r="P264" s="11"/>
      <c r="S264" s="11"/>
      <c r="V264" s="11"/>
    </row>
    <row r="265" spans="2:22" ht="12.75" x14ac:dyDescent="0.35">
      <c r="B265" s="11"/>
      <c r="E265" s="13"/>
      <c r="G265" s="11"/>
      <c r="J265" s="11"/>
      <c r="M265" s="11"/>
      <c r="P265" s="11"/>
      <c r="S265" s="11"/>
      <c r="V265" s="11"/>
    </row>
    <row r="266" spans="2:22" ht="12.75" x14ac:dyDescent="0.35">
      <c r="B266" s="11"/>
      <c r="E266" s="13"/>
      <c r="G266" s="11"/>
      <c r="J266" s="11"/>
      <c r="M266" s="11"/>
      <c r="P266" s="11"/>
      <c r="S266" s="11"/>
      <c r="V266" s="11"/>
    </row>
    <row r="267" spans="2:22" ht="12.75" x14ac:dyDescent="0.35">
      <c r="B267" s="11"/>
      <c r="E267" s="13"/>
      <c r="G267" s="11"/>
      <c r="J267" s="11"/>
      <c r="M267" s="11"/>
      <c r="P267" s="11"/>
      <c r="S267" s="11"/>
      <c r="V267" s="11"/>
    </row>
    <row r="268" spans="2:22" ht="12.75" x14ac:dyDescent="0.35">
      <c r="B268" s="11"/>
      <c r="E268" s="13"/>
      <c r="G268" s="11"/>
      <c r="J268" s="11"/>
      <c r="M268" s="11"/>
      <c r="P268" s="11"/>
      <c r="S268" s="11"/>
      <c r="V268" s="11"/>
    </row>
    <row r="269" spans="2:22" ht="12.75" x14ac:dyDescent="0.35">
      <c r="B269" s="11"/>
      <c r="E269" s="13"/>
      <c r="G269" s="11"/>
      <c r="J269" s="11"/>
      <c r="M269" s="11"/>
      <c r="P269" s="11"/>
      <c r="S269" s="11"/>
      <c r="V269" s="11"/>
    </row>
    <row r="270" spans="2:22" ht="12.75" x14ac:dyDescent="0.35">
      <c r="B270" s="11"/>
      <c r="E270" s="13"/>
      <c r="G270" s="11"/>
      <c r="J270" s="11"/>
      <c r="M270" s="11"/>
      <c r="P270" s="11"/>
      <c r="S270" s="11"/>
      <c r="V270" s="11"/>
    </row>
    <row r="271" spans="2:22" ht="12.75" x14ac:dyDescent="0.35">
      <c r="B271" s="11"/>
      <c r="E271" s="13"/>
      <c r="G271" s="11"/>
      <c r="J271" s="11"/>
      <c r="M271" s="11"/>
      <c r="P271" s="11"/>
      <c r="S271" s="11"/>
      <c r="V271" s="11"/>
    </row>
    <row r="272" spans="2:22" ht="12.75" x14ac:dyDescent="0.35">
      <c r="B272" s="11"/>
      <c r="E272" s="13"/>
      <c r="G272" s="11"/>
      <c r="J272" s="11"/>
      <c r="M272" s="11"/>
      <c r="P272" s="11"/>
      <c r="S272" s="11"/>
      <c r="V272" s="11"/>
    </row>
    <row r="273" spans="2:22" ht="12.75" x14ac:dyDescent="0.35">
      <c r="B273" s="11"/>
      <c r="E273" s="13"/>
      <c r="G273" s="11"/>
      <c r="J273" s="11"/>
      <c r="M273" s="11"/>
      <c r="P273" s="11"/>
      <c r="S273" s="11"/>
      <c r="V273" s="11"/>
    </row>
    <row r="274" spans="2:22" ht="12.75" x14ac:dyDescent="0.35">
      <c r="B274" s="11"/>
      <c r="E274" s="13"/>
      <c r="G274" s="11"/>
      <c r="J274" s="11"/>
      <c r="M274" s="11"/>
      <c r="P274" s="11"/>
      <c r="S274" s="11"/>
      <c r="V274" s="11"/>
    </row>
    <row r="275" spans="2:22" ht="12.75" x14ac:dyDescent="0.35">
      <c r="B275" s="11"/>
      <c r="E275" s="13"/>
      <c r="G275" s="11"/>
      <c r="J275" s="11"/>
      <c r="M275" s="11"/>
      <c r="P275" s="11"/>
      <c r="S275" s="11"/>
      <c r="V275" s="11"/>
    </row>
    <row r="276" spans="2:22" ht="12.75" x14ac:dyDescent="0.35">
      <c r="B276" s="11"/>
      <c r="E276" s="13"/>
      <c r="G276" s="11"/>
      <c r="J276" s="11"/>
      <c r="M276" s="11"/>
      <c r="P276" s="11"/>
      <c r="S276" s="11"/>
      <c r="V276" s="11"/>
    </row>
    <row r="277" spans="2:22" ht="12.75" x14ac:dyDescent="0.35">
      <c r="B277" s="11"/>
      <c r="E277" s="13"/>
      <c r="G277" s="11"/>
      <c r="J277" s="11"/>
      <c r="M277" s="11"/>
      <c r="P277" s="11"/>
      <c r="S277" s="11"/>
      <c r="V277" s="11"/>
    </row>
    <row r="278" spans="2:22" ht="12.75" x14ac:dyDescent="0.35">
      <c r="B278" s="11"/>
      <c r="E278" s="13"/>
      <c r="G278" s="11"/>
      <c r="J278" s="11"/>
      <c r="M278" s="11"/>
      <c r="P278" s="11"/>
      <c r="S278" s="11"/>
      <c r="V278" s="11"/>
    </row>
    <row r="279" spans="2:22" ht="12.75" x14ac:dyDescent="0.35">
      <c r="B279" s="11"/>
      <c r="E279" s="13"/>
      <c r="G279" s="11"/>
      <c r="J279" s="11"/>
      <c r="M279" s="11"/>
      <c r="P279" s="11"/>
      <c r="S279" s="11"/>
      <c r="V279" s="11"/>
    </row>
    <row r="280" spans="2:22" ht="12.75" x14ac:dyDescent="0.35">
      <c r="B280" s="11"/>
      <c r="E280" s="13"/>
      <c r="G280" s="11"/>
      <c r="J280" s="11"/>
      <c r="M280" s="11"/>
      <c r="P280" s="11"/>
      <c r="S280" s="11"/>
      <c r="V280" s="11"/>
    </row>
    <row r="281" spans="2:22" ht="12.75" x14ac:dyDescent="0.35">
      <c r="B281" s="11"/>
      <c r="E281" s="13"/>
      <c r="G281" s="11"/>
      <c r="J281" s="11"/>
      <c r="M281" s="11"/>
      <c r="P281" s="11"/>
      <c r="S281" s="11"/>
      <c r="V281" s="11"/>
    </row>
    <row r="282" spans="2:22" ht="12.75" x14ac:dyDescent="0.35">
      <c r="B282" s="11"/>
      <c r="E282" s="13"/>
      <c r="G282" s="11"/>
      <c r="J282" s="11"/>
      <c r="M282" s="11"/>
      <c r="P282" s="11"/>
      <c r="S282" s="11"/>
      <c r="V282" s="11"/>
    </row>
    <row r="283" spans="2:22" ht="12.75" x14ac:dyDescent="0.35">
      <c r="B283" s="11"/>
      <c r="E283" s="13"/>
      <c r="G283" s="11"/>
      <c r="J283" s="11"/>
      <c r="M283" s="11"/>
      <c r="P283" s="11"/>
      <c r="S283" s="11"/>
      <c r="V283" s="11"/>
    </row>
    <row r="284" spans="2:22" ht="12.75" x14ac:dyDescent="0.35">
      <c r="B284" s="11"/>
      <c r="E284" s="13"/>
      <c r="G284" s="11"/>
      <c r="J284" s="11"/>
      <c r="M284" s="11"/>
      <c r="P284" s="11"/>
      <c r="S284" s="11"/>
      <c r="V284" s="11"/>
    </row>
    <row r="285" spans="2:22" ht="12.75" x14ac:dyDescent="0.35">
      <c r="B285" s="11"/>
      <c r="E285" s="13"/>
      <c r="G285" s="11"/>
      <c r="J285" s="11"/>
      <c r="M285" s="11"/>
      <c r="P285" s="11"/>
      <c r="S285" s="11"/>
      <c r="V285" s="11"/>
    </row>
    <row r="286" spans="2:22" ht="12.75" x14ac:dyDescent="0.35">
      <c r="B286" s="11"/>
      <c r="E286" s="13"/>
      <c r="G286" s="11"/>
      <c r="J286" s="11"/>
      <c r="M286" s="11"/>
      <c r="P286" s="11"/>
      <c r="S286" s="11"/>
      <c r="V286" s="11"/>
    </row>
    <row r="287" spans="2:22" ht="12.75" x14ac:dyDescent="0.35">
      <c r="B287" s="11"/>
      <c r="E287" s="13"/>
      <c r="G287" s="11"/>
      <c r="J287" s="11"/>
      <c r="M287" s="11"/>
      <c r="P287" s="11"/>
      <c r="S287" s="11"/>
      <c r="V287" s="11"/>
    </row>
    <row r="288" spans="2:22" ht="12.75" x14ac:dyDescent="0.35">
      <c r="B288" s="11"/>
      <c r="E288" s="13"/>
      <c r="G288" s="11"/>
      <c r="J288" s="11"/>
      <c r="M288" s="11"/>
      <c r="P288" s="11"/>
      <c r="S288" s="11"/>
      <c r="V288" s="11"/>
    </row>
    <row r="289" spans="2:22" ht="12.75" x14ac:dyDescent="0.35">
      <c r="B289" s="11"/>
      <c r="E289" s="13"/>
      <c r="G289" s="11"/>
      <c r="J289" s="11"/>
      <c r="M289" s="11"/>
      <c r="P289" s="11"/>
      <c r="S289" s="11"/>
      <c r="V289" s="11"/>
    </row>
    <row r="290" spans="2:22" ht="12.75" x14ac:dyDescent="0.35">
      <c r="B290" s="11"/>
      <c r="E290" s="13"/>
      <c r="G290" s="11"/>
      <c r="J290" s="11"/>
      <c r="M290" s="11"/>
      <c r="P290" s="11"/>
      <c r="S290" s="11"/>
      <c r="V290" s="11"/>
    </row>
    <row r="291" spans="2:22" ht="12.75" x14ac:dyDescent="0.35">
      <c r="B291" s="11"/>
      <c r="E291" s="13"/>
      <c r="G291" s="11"/>
      <c r="J291" s="11"/>
      <c r="M291" s="11"/>
      <c r="P291" s="11"/>
      <c r="S291" s="11"/>
      <c r="V291" s="11"/>
    </row>
    <row r="292" spans="2:22" ht="12.75" x14ac:dyDescent="0.35">
      <c r="B292" s="11"/>
      <c r="E292" s="13"/>
      <c r="G292" s="11"/>
      <c r="J292" s="11"/>
      <c r="M292" s="11"/>
      <c r="P292" s="11"/>
      <c r="S292" s="11"/>
      <c r="V292" s="11"/>
    </row>
    <row r="293" spans="2:22" ht="12.75" x14ac:dyDescent="0.35">
      <c r="B293" s="11"/>
      <c r="E293" s="13"/>
      <c r="G293" s="11"/>
      <c r="J293" s="11"/>
      <c r="M293" s="11"/>
      <c r="P293" s="11"/>
      <c r="S293" s="11"/>
      <c r="V293" s="11"/>
    </row>
    <row r="294" spans="2:22" ht="12.75" x14ac:dyDescent="0.35">
      <c r="B294" s="11"/>
      <c r="E294" s="13"/>
      <c r="G294" s="11"/>
      <c r="J294" s="11"/>
      <c r="M294" s="11"/>
      <c r="P294" s="11"/>
      <c r="S294" s="11"/>
      <c r="V294" s="11"/>
    </row>
    <row r="295" spans="2:22" ht="12.75" x14ac:dyDescent="0.35">
      <c r="B295" s="11"/>
      <c r="E295" s="13"/>
      <c r="G295" s="11"/>
      <c r="J295" s="11"/>
      <c r="M295" s="11"/>
      <c r="P295" s="11"/>
      <c r="S295" s="11"/>
      <c r="V295" s="11"/>
    </row>
    <row r="296" spans="2:22" ht="12.75" x14ac:dyDescent="0.35">
      <c r="B296" s="11"/>
      <c r="E296" s="13"/>
      <c r="G296" s="11"/>
      <c r="J296" s="11"/>
      <c r="M296" s="11"/>
      <c r="P296" s="11"/>
      <c r="S296" s="11"/>
      <c r="V296" s="11"/>
    </row>
    <row r="297" spans="2:22" ht="12.75" x14ac:dyDescent="0.35">
      <c r="B297" s="11"/>
      <c r="E297" s="13"/>
      <c r="G297" s="11"/>
      <c r="J297" s="11"/>
      <c r="M297" s="11"/>
      <c r="P297" s="11"/>
      <c r="S297" s="11"/>
      <c r="V297" s="11"/>
    </row>
    <row r="298" spans="2:22" ht="12.75" x14ac:dyDescent="0.35">
      <c r="B298" s="11"/>
      <c r="E298" s="13"/>
      <c r="G298" s="11"/>
      <c r="J298" s="11"/>
      <c r="M298" s="11"/>
      <c r="P298" s="11"/>
      <c r="S298" s="11"/>
      <c r="V298" s="11"/>
    </row>
    <row r="299" spans="2:22" ht="12.75" x14ac:dyDescent="0.35">
      <c r="B299" s="11"/>
      <c r="E299" s="13"/>
      <c r="G299" s="11"/>
      <c r="J299" s="11"/>
      <c r="M299" s="11"/>
      <c r="P299" s="11"/>
      <c r="S299" s="11"/>
      <c r="V299" s="11"/>
    </row>
    <row r="300" spans="2:22" ht="12.75" x14ac:dyDescent="0.35">
      <c r="B300" s="11"/>
      <c r="E300" s="13"/>
      <c r="G300" s="11"/>
      <c r="J300" s="11"/>
      <c r="M300" s="11"/>
      <c r="P300" s="11"/>
      <c r="S300" s="11"/>
      <c r="V300" s="11"/>
    </row>
    <row r="301" spans="2:22" ht="12.75" x14ac:dyDescent="0.35">
      <c r="B301" s="11"/>
      <c r="E301" s="13"/>
      <c r="G301" s="11"/>
      <c r="J301" s="11"/>
      <c r="M301" s="11"/>
      <c r="P301" s="11"/>
      <c r="S301" s="11"/>
      <c r="V301" s="11"/>
    </row>
    <row r="302" spans="2:22" ht="12.75" x14ac:dyDescent="0.35">
      <c r="B302" s="11"/>
      <c r="E302" s="13"/>
      <c r="G302" s="11"/>
      <c r="J302" s="11"/>
      <c r="M302" s="11"/>
      <c r="P302" s="11"/>
      <c r="S302" s="11"/>
      <c r="V302" s="11"/>
    </row>
    <row r="303" spans="2:22" ht="12.75" x14ac:dyDescent="0.35">
      <c r="B303" s="11"/>
      <c r="E303" s="13"/>
      <c r="G303" s="11"/>
      <c r="J303" s="11"/>
      <c r="M303" s="11"/>
      <c r="P303" s="11"/>
      <c r="S303" s="11"/>
      <c r="V303" s="11"/>
    </row>
    <row r="304" spans="2:22" ht="12.75" x14ac:dyDescent="0.35">
      <c r="B304" s="11"/>
      <c r="E304" s="13"/>
      <c r="G304" s="11"/>
      <c r="J304" s="11"/>
      <c r="M304" s="11"/>
      <c r="P304" s="11"/>
      <c r="S304" s="11"/>
      <c r="V304" s="11"/>
    </row>
    <row r="305" spans="2:22" ht="12.75" x14ac:dyDescent="0.35">
      <c r="B305" s="11"/>
      <c r="E305" s="13"/>
      <c r="G305" s="11"/>
      <c r="J305" s="11"/>
      <c r="M305" s="11"/>
      <c r="P305" s="11"/>
      <c r="S305" s="11"/>
      <c r="V305" s="11"/>
    </row>
    <row r="306" spans="2:22" ht="12.75" x14ac:dyDescent="0.35">
      <c r="B306" s="11"/>
      <c r="E306" s="13"/>
      <c r="G306" s="11"/>
      <c r="J306" s="11"/>
      <c r="M306" s="11"/>
      <c r="P306" s="11"/>
      <c r="S306" s="11"/>
      <c r="V306" s="11"/>
    </row>
    <row r="307" spans="2:22" ht="12.75" x14ac:dyDescent="0.35">
      <c r="B307" s="11"/>
      <c r="E307" s="13"/>
      <c r="G307" s="11"/>
      <c r="J307" s="11"/>
      <c r="M307" s="11"/>
      <c r="P307" s="11"/>
      <c r="S307" s="11"/>
      <c r="V307" s="11"/>
    </row>
    <row r="308" spans="2:22" ht="12.75" x14ac:dyDescent="0.35">
      <c r="B308" s="11"/>
      <c r="E308" s="13"/>
      <c r="G308" s="11"/>
      <c r="J308" s="11"/>
      <c r="M308" s="11"/>
      <c r="P308" s="11"/>
      <c r="S308" s="11"/>
      <c r="V308" s="11"/>
    </row>
    <row r="309" spans="2:22" ht="12.75" x14ac:dyDescent="0.35">
      <c r="B309" s="11"/>
      <c r="E309" s="13"/>
      <c r="G309" s="11"/>
      <c r="J309" s="11"/>
      <c r="M309" s="11"/>
      <c r="P309" s="11"/>
      <c r="S309" s="11"/>
      <c r="V309" s="11"/>
    </row>
    <row r="310" spans="2:22" ht="12.75" x14ac:dyDescent="0.35">
      <c r="B310" s="11"/>
      <c r="E310" s="13"/>
      <c r="G310" s="11"/>
      <c r="J310" s="11"/>
      <c r="M310" s="11"/>
      <c r="P310" s="11"/>
      <c r="S310" s="11"/>
      <c r="V310" s="11"/>
    </row>
    <row r="311" spans="2:22" ht="12.75" x14ac:dyDescent="0.35">
      <c r="B311" s="11"/>
      <c r="E311" s="13"/>
      <c r="G311" s="11"/>
      <c r="J311" s="11"/>
      <c r="M311" s="11"/>
      <c r="P311" s="11"/>
      <c r="S311" s="11"/>
      <c r="V311" s="11"/>
    </row>
    <row r="312" spans="2:22" ht="12.75" x14ac:dyDescent="0.35">
      <c r="B312" s="11"/>
      <c r="E312" s="13"/>
      <c r="G312" s="11"/>
      <c r="J312" s="11"/>
      <c r="M312" s="11"/>
      <c r="P312" s="11"/>
      <c r="S312" s="11"/>
      <c r="V312" s="11"/>
    </row>
    <row r="313" spans="2:22" ht="12.75" x14ac:dyDescent="0.35">
      <c r="B313" s="11"/>
      <c r="E313" s="13"/>
      <c r="G313" s="11"/>
      <c r="J313" s="11"/>
      <c r="M313" s="11"/>
      <c r="P313" s="11"/>
      <c r="S313" s="11"/>
      <c r="V313" s="11"/>
    </row>
    <row r="314" spans="2:22" ht="12.75" x14ac:dyDescent="0.35">
      <c r="B314" s="11"/>
      <c r="E314" s="13"/>
      <c r="G314" s="11"/>
      <c r="J314" s="11"/>
      <c r="M314" s="11"/>
      <c r="P314" s="11"/>
      <c r="S314" s="11"/>
      <c r="V314" s="11"/>
    </row>
    <row r="315" spans="2:22" ht="12.75" x14ac:dyDescent="0.35">
      <c r="B315" s="11"/>
      <c r="E315" s="13"/>
      <c r="G315" s="11"/>
      <c r="J315" s="11"/>
      <c r="M315" s="11"/>
      <c r="P315" s="11"/>
      <c r="S315" s="11"/>
      <c r="V315" s="11"/>
    </row>
    <row r="316" spans="2:22" ht="12.75" x14ac:dyDescent="0.35">
      <c r="B316" s="11"/>
      <c r="E316" s="13"/>
      <c r="G316" s="11"/>
      <c r="J316" s="11"/>
      <c r="M316" s="11"/>
      <c r="P316" s="11"/>
      <c r="S316" s="11"/>
      <c r="V316" s="11"/>
    </row>
    <row r="317" spans="2:22" ht="12.75" x14ac:dyDescent="0.35">
      <c r="B317" s="11"/>
      <c r="E317" s="13"/>
      <c r="G317" s="11"/>
      <c r="J317" s="11"/>
      <c r="M317" s="11"/>
      <c r="P317" s="11"/>
      <c r="S317" s="11"/>
      <c r="V317" s="11"/>
    </row>
    <row r="318" spans="2:22" ht="12.75" x14ac:dyDescent="0.35">
      <c r="B318" s="11"/>
      <c r="E318" s="13"/>
      <c r="G318" s="11"/>
      <c r="J318" s="11"/>
      <c r="M318" s="11"/>
      <c r="P318" s="11"/>
      <c r="S318" s="11"/>
      <c r="V318" s="11"/>
    </row>
    <row r="319" spans="2:22" ht="12.75" x14ac:dyDescent="0.35">
      <c r="B319" s="11"/>
      <c r="E319" s="13"/>
      <c r="G319" s="11"/>
      <c r="J319" s="11"/>
      <c r="M319" s="11"/>
      <c r="P319" s="11"/>
      <c r="S319" s="11"/>
      <c r="V319" s="11"/>
    </row>
    <row r="320" spans="2:22" ht="12.75" x14ac:dyDescent="0.35">
      <c r="B320" s="11"/>
      <c r="E320" s="13"/>
      <c r="G320" s="11"/>
      <c r="J320" s="11"/>
      <c r="M320" s="11"/>
      <c r="P320" s="11"/>
      <c r="S320" s="11"/>
      <c r="V320" s="11"/>
    </row>
    <row r="321" spans="2:22" ht="12.75" x14ac:dyDescent="0.35">
      <c r="B321" s="11"/>
      <c r="E321" s="13"/>
      <c r="G321" s="11"/>
      <c r="J321" s="11"/>
      <c r="M321" s="11"/>
      <c r="P321" s="11"/>
      <c r="S321" s="11"/>
      <c r="V321" s="11"/>
    </row>
    <row r="322" spans="2:22" ht="12.75" x14ac:dyDescent="0.35">
      <c r="B322" s="11"/>
      <c r="E322" s="13"/>
      <c r="G322" s="11"/>
      <c r="J322" s="11"/>
      <c r="M322" s="11"/>
      <c r="P322" s="11"/>
      <c r="S322" s="11"/>
      <c r="V322" s="11"/>
    </row>
    <row r="323" spans="2:22" ht="12.75" x14ac:dyDescent="0.35">
      <c r="B323" s="11"/>
      <c r="E323" s="13"/>
      <c r="G323" s="11"/>
      <c r="J323" s="11"/>
      <c r="M323" s="11"/>
      <c r="P323" s="11"/>
      <c r="S323" s="11"/>
      <c r="V323" s="11"/>
    </row>
    <row r="324" spans="2:22" ht="12.75" x14ac:dyDescent="0.35">
      <c r="B324" s="11"/>
      <c r="E324" s="13"/>
      <c r="G324" s="11"/>
      <c r="J324" s="11"/>
      <c r="M324" s="11"/>
      <c r="P324" s="11"/>
      <c r="S324" s="11"/>
      <c r="V324" s="11"/>
    </row>
    <row r="325" spans="2:22" ht="12.75" x14ac:dyDescent="0.35">
      <c r="B325" s="11"/>
      <c r="E325" s="13"/>
      <c r="G325" s="11"/>
      <c r="J325" s="11"/>
      <c r="M325" s="11"/>
      <c r="P325" s="11"/>
      <c r="S325" s="11"/>
      <c r="V325" s="11"/>
    </row>
    <row r="326" spans="2:22" ht="12.75" x14ac:dyDescent="0.35">
      <c r="B326" s="11"/>
      <c r="E326" s="13"/>
      <c r="G326" s="11"/>
      <c r="J326" s="11"/>
      <c r="M326" s="11"/>
      <c r="P326" s="11"/>
      <c r="S326" s="11"/>
      <c r="V326" s="11"/>
    </row>
    <row r="327" spans="2:22" ht="12.75" x14ac:dyDescent="0.35">
      <c r="B327" s="11"/>
      <c r="E327" s="13"/>
      <c r="G327" s="11"/>
      <c r="J327" s="11"/>
      <c r="M327" s="11"/>
      <c r="P327" s="11"/>
      <c r="S327" s="11"/>
      <c r="V327" s="11"/>
    </row>
    <row r="328" spans="2:22" ht="12.75" x14ac:dyDescent="0.35">
      <c r="B328" s="11"/>
      <c r="E328" s="13"/>
      <c r="G328" s="11"/>
      <c r="J328" s="11"/>
      <c r="M328" s="11"/>
      <c r="P328" s="11"/>
      <c r="S328" s="11"/>
      <c r="V328" s="11"/>
    </row>
    <row r="329" spans="2:22" ht="12.75" x14ac:dyDescent="0.35">
      <c r="B329" s="11"/>
      <c r="E329" s="13"/>
      <c r="G329" s="11"/>
      <c r="J329" s="11"/>
      <c r="M329" s="11"/>
      <c r="P329" s="11"/>
      <c r="S329" s="11"/>
      <c r="V329" s="11"/>
    </row>
    <row r="330" spans="2:22" ht="12.75" x14ac:dyDescent="0.35">
      <c r="B330" s="11"/>
      <c r="E330" s="13"/>
      <c r="G330" s="11"/>
      <c r="J330" s="11"/>
      <c r="M330" s="11"/>
      <c r="P330" s="11"/>
      <c r="S330" s="11"/>
      <c r="V330" s="11"/>
    </row>
    <row r="331" spans="2:22" ht="12.75" x14ac:dyDescent="0.35">
      <c r="B331" s="11"/>
      <c r="E331" s="13"/>
      <c r="G331" s="11"/>
      <c r="J331" s="11"/>
      <c r="M331" s="11"/>
      <c r="P331" s="11"/>
      <c r="S331" s="11"/>
      <c r="V331" s="11"/>
    </row>
    <row r="332" spans="2:22" ht="12.75" x14ac:dyDescent="0.35">
      <c r="B332" s="11"/>
      <c r="E332" s="13"/>
      <c r="G332" s="11"/>
      <c r="J332" s="11"/>
      <c r="M332" s="11"/>
      <c r="P332" s="11"/>
      <c r="S332" s="11"/>
      <c r="V332" s="11"/>
    </row>
    <row r="333" spans="2:22" ht="12.75" x14ac:dyDescent="0.35">
      <c r="B333" s="11"/>
      <c r="E333" s="13"/>
      <c r="G333" s="11"/>
      <c r="J333" s="11"/>
      <c r="M333" s="11"/>
      <c r="P333" s="11"/>
      <c r="S333" s="11"/>
      <c r="V333" s="11"/>
    </row>
    <row r="334" spans="2:22" ht="12.75" x14ac:dyDescent="0.35">
      <c r="B334" s="11"/>
      <c r="E334" s="13"/>
      <c r="G334" s="11"/>
      <c r="J334" s="11"/>
      <c r="M334" s="11"/>
      <c r="P334" s="11"/>
      <c r="S334" s="11"/>
      <c r="V334" s="11"/>
    </row>
    <row r="335" spans="2:22" ht="12.75" x14ac:dyDescent="0.35">
      <c r="B335" s="11"/>
      <c r="E335" s="13"/>
      <c r="G335" s="11"/>
      <c r="J335" s="11"/>
      <c r="M335" s="11"/>
      <c r="P335" s="11"/>
      <c r="S335" s="11"/>
      <c r="V335" s="11"/>
    </row>
    <row r="336" spans="2:22" ht="12.75" x14ac:dyDescent="0.35">
      <c r="B336" s="11"/>
      <c r="E336" s="13"/>
      <c r="G336" s="11"/>
      <c r="J336" s="11"/>
      <c r="M336" s="11"/>
      <c r="P336" s="11"/>
      <c r="S336" s="11"/>
      <c r="V336" s="11"/>
    </row>
    <row r="337" spans="2:22" ht="12.75" x14ac:dyDescent="0.35">
      <c r="B337" s="11"/>
      <c r="E337" s="13"/>
      <c r="G337" s="11"/>
      <c r="J337" s="11"/>
      <c r="M337" s="11"/>
      <c r="P337" s="11"/>
      <c r="S337" s="11"/>
      <c r="V337" s="11"/>
    </row>
    <row r="338" spans="2:22" ht="12.75" x14ac:dyDescent="0.35">
      <c r="B338" s="11"/>
      <c r="E338" s="13"/>
      <c r="G338" s="11"/>
      <c r="J338" s="11"/>
      <c r="M338" s="11"/>
      <c r="P338" s="11"/>
      <c r="S338" s="11"/>
      <c r="V338" s="11"/>
    </row>
    <row r="339" spans="2:22" ht="12.75" x14ac:dyDescent="0.35">
      <c r="B339" s="11"/>
      <c r="E339" s="13"/>
      <c r="G339" s="11"/>
      <c r="J339" s="11"/>
      <c r="M339" s="11"/>
      <c r="P339" s="11"/>
      <c r="S339" s="11"/>
      <c r="V339" s="11"/>
    </row>
    <row r="340" spans="2:22" ht="12.75" x14ac:dyDescent="0.35">
      <c r="B340" s="11"/>
      <c r="E340" s="13"/>
      <c r="G340" s="11"/>
      <c r="J340" s="11"/>
      <c r="M340" s="11"/>
      <c r="P340" s="11"/>
      <c r="S340" s="11"/>
      <c r="V340" s="11"/>
    </row>
    <row r="341" spans="2:22" ht="12.75" x14ac:dyDescent="0.35">
      <c r="B341" s="11"/>
      <c r="E341" s="13"/>
      <c r="G341" s="11"/>
      <c r="J341" s="11"/>
      <c r="M341" s="11"/>
      <c r="P341" s="11"/>
      <c r="S341" s="11"/>
      <c r="V341" s="11"/>
    </row>
    <row r="342" spans="2:22" ht="12.75" x14ac:dyDescent="0.35">
      <c r="B342" s="11"/>
      <c r="E342" s="13"/>
      <c r="G342" s="11"/>
      <c r="J342" s="11"/>
      <c r="M342" s="11"/>
      <c r="P342" s="11"/>
      <c r="S342" s="11"/>
      <c r="V342" s="11"/>
    </row>
    <row r="343" spans="2:22" ht="12.75" x14ac:dyDescent="0.35">
      <c r="B343" s="11"/>
      <c r="E343" s="13"/>
      <c r="G343" s="11"/>
      <c r="J343" s="11"/>
      <c r="M343" s="11"/>
      <c r="P343" s="11"/>
      <c r="S343" s="11"/>
      <c r="V343" s="11"/>
    </row>
    <row r="344" spans="2:22" ht="12.75" x14ac:dyDescent="0.35">
      <c r="B344" s="11"/>
      <c r="E344" s="13"/>
      <c r="G344" s="11"/>
      <c r="J344" s="11"/>
      <c r="M344" s="11"/>
      <c r="P344" s="11"/>
      <c r="S344" s="11"/>
      <c r="V344" s="11"/>
    </row>
    <row r="345" spans="2:22" ht="12.75" x14ac:dyDescent="0.35">
      <c r="B345" s="11"/>
      <c r="E345" s="13"/>
      <c r="G345" s="11"/>
      <c r="J345" s="11"/>
      <c r="M345" s="11"/>
      <c r="P345" s="11"/>
      <c r="S345" s="11"/>
      <c r="V345" s="11"/>
    </row>
    <row r="346" spans="2:22" ht="12.75" x14ac:dyDescent="0.35">
      <c r="B346" s="11"/>
      <c r="E346" s="13"/>
      <c r="G346" s="11"/>
      <c r="J346" s="11"/>
      <c r="M346" s="11"/>
      <c r="P346" s="11"/>
      <c r="S346" s="11"/>
      <c r="V346" s="11"/>
    </row>
    <row r="347" spans="2:22" ht="12.75" x14ac:dyDescent="0.35">
      <c r="B347" s="11"/>
      <c r="E347" s="13"/>
      <c r="G347" s="11"/>
      <c r="J347" s="11"/>
      <c r="M347" s="11"/>
      <c r="P347" s="11"/>
      <c r="S347" s="11"/>
      <c r="V347" s="11"/>
    </row>
    <row r="348" spans="2:22" ht="12.75" x14ac:dyDescent="0.35">
      <c r="B348" s="11"/>
      <c r="E348" s="13"/>
      <c r="G348" s="11"/>
      <c r="J348" s="11"/>
      <c r="M348" s="11"/>
      <c r="P348" s="11"/>
      <c r="S348" s="11"/>
      <c r="V348" s="11"/>
    </row>
    <row r="349" spans="2:22" ht="12.75" x14ac:dyDescent="0.35">
      <c r="B349" s="11"/>
      <c r="E349" s="13"/>
      <c r="G349" s="11"/>
      <c r="J349" s="11"/>
      <c r="M349" s="11"/>
      <c r="P349" s="11"/>
      <c r="S349" s="11"/>
      <c r="V349" s="11"/>
    </row>
    <row r="350" spans="2:22" ht="12.75" x14ac:dyDescent="0.35">
      <c r="B350" s="11"/>
      <c r="E350" s="13"/>
      <c r="G350" s="11"/>
      <c r="J350" s="11"/>
      <c r="M350" s="11"/>
      <c r="P350" s="11"/>
      <c r="S350" s="11"/>
      <c r="V350" s="11"/>
    </row>
    <row r="351" spans="2:22" ht="12.75" x14ac:dyDescent="0.35">
      <c r="B351" s="11"/>
      <c r="E351" s="13"/>
      <c r="G351" s="11"/>
      <c r="J351" s="11"/>
      <c r="M351" s="11"/>
      <c r="P351" s="11"/>
      <c r="S351" s="11"/>
      <c r="V351" s="11"/>
    </row>
    <row r="352" spans="2:22" ht="12.75" x14ac:dyDescent="0.35">
      <c r="B352" s="11"/>
      <c r="E352" s="13"/>
      <c r="G352" s="11"/>
      <c r="J352" s="11"/>
      <c r="M352" s="11"/>
      <c r="P352" s="11"/>
      <c r="S352" s="11"/>
      <c r="V352" s="11"/>
    </row>
    <row r="353" spans="2:22" ht="12.75" x14ac:dyDescent="0.35">
      <c r="B353" s="11"/>
      <c r="E353" s="13"/>
      <c r="G353" s="11"/>
      <c r="J353" s="11"/>
      <c r="M353" s="11"/>
      <c r="P353" s="11"/>
      <c r="S353" s="11"/>
      <c r="V353" s="11"/>
    </row>
    <row r="354" spans="2:22" ht="12.75" x14ac:dyDescent="0.35">
      <c r="B354" s="11"/>
      <c r="E354" s="13"/>
      <c r="G354" s="11"/>
      <c r="J354" s="11"/>
      <c r="M354" s="11"/>
      <c r="P354" s="11"/>
      <c r="S354" s="11"/>
      <c r="V354" s="11"/>
    </row>
    <row r="355" spans="2:22" ht="12.75" x14ac:dyDescent="0.35">
      <c r="B355" s="11"/>
      <c r="E355" s="13"/>
      <c r="G355" s="11"/>
      <c r="J355" s="11"/>
      <c r="M355" s="11"/>
      <c r="P355" s="11"/>
      <c r="S355" s="11"/>
      <c r="V355" s="11"/>
    </row>
    <row r="356" spans="2:22" ht="12.75" x14ac:dyDescent="0.35">
      <c r="B356" s="11"/>
      <c r="E356" s="13"/>
      <c r="G356" s="11"/>
      <c r="J356" s="11"/>
      <c r="M356" s="11"/>
      <c r="P356" s="11"/>
      <c r="S356" s="11"/>
      <c r="V356" s="11"/>
    </row>
    <row r="357" spans="2:22" ht="12.75" x14ac:dyDescent="0.35">
      <c r="B357" s="11"/>
      <c r="E357" s="13"/>
      <c r="G357" s="11"/>
      <c r="J357" s="11"/>
      <c r="M357" s="11"/>
      <c r="P357" s="11"/>
      <c r="S357" s="11"/>
      <c r="V357" s="11"/>
    </row>
    <row r="358" spans="2:22" ht="12.75" x14ac:dyDescent="0.35">
      <c r="B358" s="11"/>
      <c r="E358" s="13"/>
      <c r="G358" s="11"/>
      <c r="J358" s="11"/>
      <c r="M358" s="11"/>
      <c r="P358" s="11"/>
      <c r="S358" s="11"/>
      <c r="V358" s="11"/>
    </row>
    <row r="359" spans="2:22" ht="12.75" x14ac:dyDescent="0.35">
      <c r="B359" s="11"/>
      <c r="E359" s="13"/>
      <c r="G359" s="11"/>
      <c r="J359" s="11"/>
      <c r="M359" s="11"/>
      <c r="P359" s="11"/>
      <c r="S359" s="11"/>
      <c r="V359" s="11"/>
    </row>
    <row r="360" spans="2:22" ht="12.75" x14ac:dyDescent="0.35">
      <c r="B360" s="11"/>
      <c r="E360" s="13"/>
      <c r="G360" s="11"/>
      <c r="J360" s="11"/>
      <c r="M360" s="11"/>
      <c r="P360" s="11"/>
      <c r="S360" s="11"/>
      <c r="V360" s="11"/>
    </row>
    <row r="361" spans="2:22" ht="12.75" x14ac:dyDescent="0.35">
      <c r="B361" s="11"/>
      <c r="E361" s="13"/>
      <c r="G361" s="11"/>
      <c r="J361" s="11"/>
      <c r="M361" s="11"/>
      <c r="P361" s="11"/>
      <c r="S361" s="11"/>
      <c r="V361" s="11"/>
    </row>
    <row r="362" spans="2:22" ht="12.75" x14ac:dyDescent="0.35">
      <c r="B362" s="11"/>
      <c r="E362" s="13"/>
      <c r="G362" s="11"/>
      <c r="J362" s="11"/>
      <c r="M362" s="11"/>
      <c r="P362" s="11"/>
      <c r="S362" s="11"/>
      <c r="V362" s="11"/>
    </row>
    <row r="363" spans="2:22" ht="12.75" x14ac:dyDescent="0.35">
      <c r="B363" s="11"/>
      <c r="E363" s="13"/>
      <c r="G363" s="11"/>
      <c r="J363" s="11"/>
      <c r="M363" s="11"/>
      <c r="P363" s="11"/>
      <c r="S363" s="11"/>
      <c r="V363" s="11"/>
    </row>
    <row r="364" spans="2:22" ht="12.75" x14ac:dyDescent="0.35">
      <c r="B364" s="11"/>
      <c r="E364" s="13"/>
      <c r="G364" s="11"/>
      <c r="J364" s="11"/>
      <c r="M364" s="11"/>
      <c r="P364" s="11"/>
      <c r="S364" s="11"/>
      <c r="V364" s="11"/>
    </row>
    <row r="365" spans="2:22" ht="12.75" x14ac:dyDescent="0.35">
      <c r="B365" s="11"/>
      <c r="E365" s="13"/>
      <c r="G365" s="11"/>
      <c r="J365" s="11"/>
      <c r="M365" s="11"/>
      <c r="P365" s="11"/>
      <c r="S365" s="11"/>
      <c r="V365" s="11"/>
    </row>
    <row r="366" spans="2:22" ht="12.75" x14ac:dyDescent="0.35">
      <c r="B366" s="11"/>
      <c r="E366" s="13"/>
      <c r="G366" s="11"/>
      <c r="J366" s="11"/>
      <c r="M366" s="11"/>
      <c r="P366" s="11"/>
      <c r="S366" s="11"/>
      <c r="V366" s="11"/>
    </row>
    <row r="367" spans="2:22" ht="12.75" x14ac:dyDescent="0.35">
      <c r="B367" s="11"/>
      <c r="E367" s="13"/>
      <c r="G367" s="11"/>
      <c r="J367" s="11"/>
      <c r="M367" s="11"/>
      <c r="P367" s="11"/>
      <c r="S367" s="11"/>
      <c r="V367" s="11"/>
    </row>
    <row r="368" spans="2:22" ht="12.75" x14ac:dyDescent="0.35">
      <c r="B368" s="11"/>
      <c r="E368" s="13"/>
      <c r="G368" s="11"/>
      <c r="J368" s="11"/>
      <c r="M368" s="11"/>
      <c r="P368" s="11"/>
      <c r="S368" s="11"/>
      <c r="V368" s="11"/>
    </row>
    <row r="369" spans="2:22" ht="12.75" x14ac:dyDescent="0.35">
      <c r="B369" s="11"/>
      <c r="E369" s="13"/>
      <c r="G369" s="11"/>
      <c r="J369" s="11"/>
      <c r="M369" s="11"/>
      <c r="P369" s="11"/>
      <c r="S369" s="11"/>
      <c r="V369" s="11"/>
    </row>
    <row r="370" spans="2:22" ht="12.75" x14ac:dyDescent="0.35">
      <c r="B370" s="11"/>
      <c r="E370" s="13"/>
      <c r="G370" s="11"/>
      <c r="J370" s="11"/>
      <c r="M370" s="11"/>
      <c r="P370" s="11"/>
      <c r="S370" s="11"/>
      <c r="V370" s="11"/>
    </row>
    <row r="371" spans="2:22" ht="12.75" x14ac:dyDescent="0.35">
      <c r="B371" s="11"/>
      <c r="E371" s="13"/>
      <c r="G371" s="11"/>
      <c r="J371" s="11"/>
      <c r="M371" s="11"/>
      <c r="P371" s="11"/>
      <c r="S371" s="11"/>
      <c r="V371" s="11"/>
    </row>
    <row r="372" spans="2:22" ht="12.75" x14ac:dyDescent="0.35">
      <c r="B372" s="11"/>
      <c r="E372" s="13"/>
      <c r="G372" s="11"/>
      <c r="J372" s="11"/>
      <c r="M372" s="11"/>
      <c r="P372" s="11"/>
      <c r="S372" s="11"/>
      <c r="V372" s="11"/>
    </row>
    <row r="373" spans="2:22" ht="12.75" x14ac:dyDescent="0.35">
      <c r="B373" s="11"/>
      <c r="E373" s="13"/>
      <c r="G373" s="11"/>
      <c r="J373" s="11"/>
      <c r="M373" s="11"/>
      <c r="P373" s="11"/>
      <c r="S373" s="11"/>
      <c r="V373" s="11"/>
    </row>
    <row r="374" spans="2:22" ht="12.75" x14ac:dyDescent="0.35">
      <c r="B374" s="11"/>
      <c r="E374" s="13"/>
      <c r="G374" s="11"/>
      <c r="J374" s="11"/>
      <c r="M374" s="11"/>
      <c r="P374" s="11"/>
      <c r="S374" s="11"/>
      <c r="V374" s="11"/>
    </row>
    <row r="375" spans="2:22" ht="12.75" x14ac:dyDescent="0.35">
      <c r="B375" s="11"/>
      <c r="E375" s="13"/>
      <c r="G375" s="11"/>
      <c r="J375" s="11"/>
      <c r="M375" s="11"/>
      <c r="P375" s="11"/>
      <c r="S375" s="11"/>
      <c r="V375" s="11"/>
    </row>
    <row r="376" spans="2:22" ht="12.75" x14ac:dyDescent="0.35">
      <c r="B376" s="11"/>
      <c r="E376" s="13"/>
      <c r="G376" s="11"/>
      <c r="J376" s="11"/>
      <c r="M376" s="11"/>
      <c r="P376" s="11"/>
      <c r="S376" s="11"/>
      <c r="V376" s="11"/>
    </row>
    <row r="377" spans="2:22" ht="12.75" x14ac:dyDescent="0.35">
      <c r="B377" s="11"/>
      <c r="E377" s="13"/>
      <c r="G377" s="11"/>
      <c r="J377" s="11"/>
      <c r="M377" s="11"/>
      <c r="P377" s="11"/>
      <c r="S377" s="11"/>
      <c r="V377" s="11"/>
    </row>
    <row r="378" spans="2:22" ht="12.75" x14ac:dyDescent="0.35">
      <c r="B378" s="11"/>
      <c r="E378" s="13"/>
      <c r="G378" s="11"/>
      <c r="J378" s="11"/>
      <c r="M378" s="11"/>
      <c r="P378" s="11"/>
      <c r="S378" s="11"/>
      <c r="V378" s="11"/>
    </row>
    <row r="379" spans="2:22" ht="12.75" x14ac:dyDescent="0.35">
      <c r="B379" s="11"/>
      <c r="E379" s="13"/>
      <c r="G379" s="11"/>
      <c r="J379" s="11"/>
      <c r="M379" s="11"/>
      <c r="P379" s="11"/>
      <c r="S379" s="11"/>
      <c r="V379" s="11"/>
    </row>
    <row r="380" spans="2:22" ht="12.75" x14ac:dyDescent="0.35">
      <c r="B380" s="11"/>
      <c r="E380" s="13"/>
      <c r="G380" s="11"/>
      <c r="J380" s="11"/>
      <c r="M380" s="11"/>
      <c r="P380" s="11"/>
      <c r="S380" s="11"/>
      <c r="V380" s="11"/>
    </row>
    <row r="381" spans="2:22" ht="12.75" x14ac:dyDescent="0.35">
      <c r="B381" s="11"/>
      <c r="E381" s="13"/>
      <c r="G381" s="11"/>
      <c r="J381" s="11"/>
      <c r="M381" s="11"/>
      <c r="P381" s="11"/>
      <c r="S381" s="11"/>
      <c r="V381" s="11"/>
    </row>
    <row r="382" spans="2:22" ht="12.75" x14ac:dyDescent="0.35">
      <c r="B382" s="11"/>
      <c r="E382" s="13"/>
      <c r="G382" s="11"/>
      <c r="J382" s="11"/>
      <c r="M382" s="11"/>
      <c r="P382" s="11"/>
      <c r="S382" s="11"/>
      <c r="V382" s="11"/>
    </row>
    <row r="383" spans="2:22" ht="12.75" x14ac:dyDescent="0.35">
      <c r="B383" s="11"/>
      <c r="E383" s="13"/>
      <c r="G383" s="11"/>
      <c r="J383" s="11"/>
      <c r="M383" s="11"/>
      <c r="P383" s="11"/>
      <c r="S383" s="11"/>
      <c r="V383" s="11"/>
    </row>
    <row r="384" spans="2:22" ht="12.75" x14ac:dyDescent="0.35">
      <c r="B384" s="11"/>
      <c r="E384" s="13"/>
      <c r="G384" s="11"/>
      <c r="J384" s="11"/>
      <c r="M384" s="11"/>
      <c r="P384" s="11"/>
      <c r="S384" s="11"/>
      <c r="V384" s="11"/>
    </row>
    <row r="385" spans="2:22" ht="12.75" x14ac:dyDescent="0.35">
      <c r="B385" s="11"/>
      <c r="E385" s="13"/>
      <c r="G385" s="11"/>
      <c r="J385" s="11"/>
      <c r="M385" s="11"/>
      <c r="P385" s="11"/>
      <c r="S385" s="11"/>
      <c r="V385" s="11"/>
    </row>
    <row r="386" spans="2:22" ht="12.75" x14ac:dyDescent="0.35">
      <c r="B386" s="11"/>
      <c r="E386" s="13"/>
      <c r="G386" s="11"/>
      <c r="J386" s="11"/>
      <c r="M386" s="11"/>
      <c r="P386" s="11"/>
      <c r="S386" s="11"/>
      <c r="V386" s="11"/>
    </row>
    <row r="387" spans="2:22" ht="12.75" x14ac:dyDescent="0.35">
      <c r="B387" s="11"/>
      <c r="E387" s="13"/>
      <c r="G387" s="11"/>
      <c r="J387" s="11"/>
      <c r="M387" s="11"/>
      <c r="P387" s="11"/>
      <c r="S387" s="11"/>
      <c r="V387" s="11"/>
    </row>
    <row r="388" spans="2:22" ht="12.75" x14ac:dyDescent="0.35">
      <c r="B388" s="11"/>
      <c r="E388" s="13"/>
      <c r="G388" s="11"/>
      <c r="J388" s="11"/>
      <c r="M388" s="11"/>
      <c r="P388" s="11"/>
      <c r="S388" s="11"/>
      <c r="V388" s="11"/>
    </row>
    <row r="389" spans="2:22" ht="12.75" x14ac:dyDescent="0.35">
      <c r="B389" s="11"/>
      <c r="E389" s="13"/>
      <c r="G389" s="11"/>
      <c r="J389" s="11"/>
      <c r="M389" s="11"/>
      <c r="P389" s="11"/>
      <c r="S389" s="11"/>
      <c r="V389" s="11"/>
    </row>
    <row r="390" spans="2:22" ht="12.75" x14ac:dyDescent="0.35">
      <c r="B390" s="11"/>
      <c r="E390" s="13"/>
      <c r="G390" s="11"/>
      <c r="J390" s="11"/>
      <c r="M390" s="11"/>
      <c r="P390" s="11"/>
      <c r="S390" s="11"/>
      <c r="V390" s="11"/>
    </row>
    <row r="391" spans="2:22" ht="12.75" x14ac:dyDescent="0.35">
      <c r="B391" s="11"/>
      <c r="E391" s="13"/>
      <c r="G391" s="11"/>
      <c r="J391" s="11"/>
      <c r="M391" s="11"/>
      <c r="P391" s="11"/>
      <c r="S391" s="11"/>
      <c r="V391" s="11"/>
    </row>
    <row r="392" spans="2:22" ht="12.75" x14ac:dyDescent="0.35">
      <c r="B392" s="11"/>
      <c r="E392" s="13"/>
      <c r="G392" s="11"/>
      <c r="J392" s="11"/>
      <c r="M392" s="11"/>
      <c r="P392" s="11"/>
      <c r="S392" s="11"/>
      <c r="V392" s="11"/>
    </row>
    <row r="393" spans="2:22" ht="12.75" x14ac:dyDescent="0.35">
      <c r="B393" s="11"/>
      <c r="E393" s="13"/>
      <c r="G393" s="11"/>
      <c r="J393" s="11"/>
      <c r="M393" s="11"/>
      <c r="P393" s="11"/>
      <c r="S393" s="11"/>
      <c r="V393" s="11"/>
    </row>
    <row r="394" spans="2:22" ht="12.75" x14ac:dyDescent="0.35">
      <c r="B394" s="11"/>
      <c r="E394" s="13"/>
      <c r="G394" s="11"/>
      <c r="J394" s="11"/>
      <c r="M394" s="11"/>
      <c r="P394" s="11"/>
      <c r="S394" s="11"/>
      <c r="V394" s="11"/>
    </row>
    <row r="395" spans="2:22" ht="12.75" x14ac:dyDescent="0.35">
      <c r="B395" s="11"/>
      <c r="E395" s="13"/>
      <c r="G395" s="11"/>
      <c r="J395" s="11"/>
      <c r="M395" s="11"/>
      <c r="P395" s="11"/>
      <c r="S395" s="11"/>
      <c r="V395" s="11"/>
    </row>
    <row r="396" spans="2:22" ht="12.75" x14ac:dyDescent="0.35">
      <c r="B396" s="11"/>
      <c r="E396" s="13"/>
      <c r="G396" s="11"/>
      <c r="J396" s="11"/>
      <c r="M396" s="11"/>
      <c r="P396" s="11"/>
      <c r="S396" s="11"/>
      <c r="V396" s="11"/>
    </row>
    <row r="397" spans="2:22" ht="12.75" x14ac:dyDescent="0.35">
      <c r="B397" s="11"/>
      <c r="E397" s="13"/>
      <c r="G397" s="11"/>
      <c r="J397" s="11"/>
      <c r="M397" s="11"/>
      <c r="P397" s="11"/>
      <c r="S397" s="11"/>
      <c r="V397" s="11"/>
    </row>
    <row r="398" spans="2:22" ht="12.75" x14ac:dyDescent="0.35">
      <c r="B398" s="11"/>
      <c r="E398" s="13"/>
      <c r="G398" s="11"/>
      <c r="J398" s="11"/>
      <c r="M398" s="11"/>
      <c r="P398" s="11"/>
      <c r="S398" s="11"/>
      <c r="V398" s="11"/>
    </row>
    <row r="399" spans="2:22" ht="12.75" x14ac:dyDescent="0.35">
      <c r="B399" s="11"/>
      <c r="E399" s="13"/>
      <c r="G399" s="11"/>
      <c r="J399" s="11"/>
      <c r="M399" s="11"/>
      <c r="P399" s="11"/>
      <c r="S399" s="11"/>
      <c r="V399" s="11"/>
    </row>
    <row r="400" spans="2:22" ht="12.75" x14ac:dyDescent="0.35">
      <c r="B400" s="11"/>
      <c r="E400" s="13"/>
      <c r="G400" s="11"/>
      <c r="J400" s="11"/>
      <c r="M400" s="11"/>
      <c r="P400" s="11"/>
      <c r="S400" s="11"/>
      <c r="V400" s="11"/>
    </row>
    <row r="401" spans="2:22" ht="12.75" x14ac:dyDescent="0.35">
      <c r="B401" s="11"/>
      <c r="E401" s="13"/>
      <c r="G401" s="11"/>
      <c r="J401" s="11"/>
      <c r="M401" s="11"/>
      <c r="P401" s="11"/>
      <c r="S401" s="11"/>
      <c r="V401" s="11"/>
    </row>
    <row r="402" spans="2:22" ht="12.75" x14ac:dyDescent="0.35">
      <c r="B402" s="11"/>
      <c r="E402" s="13"/>
      <c r="G402" s="11"/>
      <c r="J402" s="11"/>
      <c r="M402" s="11"/>
      <c r="P402" s="11"/>
      <c r="S402" s="11"/>
      <c r="V402" s="11"/>
    </row>
    <row r="403" spans="2:22" ht="12.75" x14ac:dyDescent="0.35">
      <c r="B403" s="11"/>
      <c r="E403" s="13"/>
      <c r="G403" s="11"/>
      <c r="J403" s="11"/>
      <c r="M403" s="11"/>
      <c r="P403" s="11"/>
      <c r="S403" s="11"/>
      <c r="V403" s="11"/>
    </row>
    <row r="404" spans="2:22" ht="12.75" x14ac:dyDescent="0.35">
      <c r="B404" s="11"/>
      <c r="E404" s="13"/>
      <c r="G404" s="11"/>
      <c r="J404" s="11"/>
      <c r="M404" s="11"/>
      <c r="P404" s="11"/>
      <c r="S404" s="11"/>
      <c r="V404" s="11"/>
    </row>
    <row r="405" spans="2:22" ht="12.75" x14ac:dyDescent="0.35">
      <c r="B405" s="11"/>
      <c r="E405" s="13"/>
      <c r="G405" s="11"/>
      <c r="J405" s="11"/>
      <c r="M405" s="11"/>
      <c r="P405" s="11"/>
      <c r="S405" s="11"/>
      <c r="V405" s="11"/>
    </row>
    <row r="406" spans="2:22" ht="12.75" x14ac:dyDescent="0.35">
      <c r="B406" s="11"/>
      <c r="E406" s="13"/>
      <c r="G406" s="11"/>
      <c r="J406" s="11"/>
      <c r="M406" s="11"/>
      <c r="P406" s="11"/>
      <c r="S406" s="11"/>
      <c r="V406" s="11"/>
    </row>
    <row r="407" spans="2:22" ht="12.75" x14ac:dyDescent="0.35">
      <c r="B407" s="11"/>
      <c r="E407" s="13"/>
      <c r="G407" s="11"/>
      <c r="J407" s="11"/>
      <c r="M407" s="11"/>
      <c r="P407" s="11"/>
      <c r="S407" s="11"/>
      <c r="V407" s="11"/>
    </row>
    <row r="408" spans="2:22" ht="12.75" x14ac:dyDescent="0.35">
      <c r="B408" s="11"/>
      <c r="E408" s="13"/>
      <c r="G408" s="11"/>
      <c r="J408" s="11"/>
      <c r="M408" s="11"/>
      <c r="P408" s="11"/>
      <c r="S408" s="11"/>
      <c r="V408" s="11"/>
    </row>
    <row r="409" spans="2:22" ht="12.75" x14ac:dyDescent="0.35">
      <c r="B409" s="11"/>
      <c r="E409" s="13"/>
      <c r="G409" s="11"/>
      <c r="J409" s="11"/>
      <c r="M409" s="11"/>
      <c r="P409" s="11"/>
      <c r="S409" s="11"/>
      <c r="V409" s="11"/>
    </row>
    <row r="410" spans="2:22" ht="12.75" x14ac:dyDescent="0.35">
      <c r="B410" s="11"/>
      <c r="E410" s="13"/>
      <c r="G410" s="11"/>
      <c r="J410" s="11"/>
      <c r="M410" s="11"/>
      <c r="P410" s="11"/>
      <c r="S410" s="11"/>
      <c r="V410" s="11"/>
    </row>
    <row r="411" spans="2:22" ht="12.75" x14ac:dyDescent="0.35">
      <c r="B411" s="11"/>
      <c r="E411" s="13"/>
      <c r="G411" s="11"/>
      <c r="J411" s="11"/>
      <c r="M411" s="11"/>
      <c r="P411" s="11"/>
      <c r="S411" s="11"/>
      <c r="V411" s="11"/>
    </row>
    <row r="412" spans="2:22" ht="12.75" x14ac:dyDescent="0.35">
      <c r="B412" s="11"/>
      <c r="E412" s="13"/>
      <c r="G412" s="11"/>
      <c r="J412" s="11"/>
      <c r="M412" s="11"/>
      <c r="P412" s="11"/>
      <c r="S412" s="11"/>
      <c r="V412" s="11"/>
    </row>
    <row r="413" spans="2:22" ht="12.75" x14ac:dyDescent="0.35">
      <c r="B413" s="11"/>
      <c r="E413" s="13"/>
      <c r="G413" s="11"/>
      <c r="J413" s="11"/>
      <c r="M413" s="11"/>
      <c r="P413" s="11"/>
      <c r="S413" s="11"/>
      <c r="V413" s="11"/>
    </row>
    <row r="414" spans="2:22" ht="12.75" x14ac:dyDescent="0.35">
      <c r="B414" s="11"/>
      <c r="E414" s="13"/>
      <c r="G414" s="11"/>
      <c r="J414" s="11"/>
      <c r="M414" s="11"/>
      <c r="P414" s="11"/>
      <c r="S414" s="11"/>
      <c r="V414" s="11"/>
    </row>
    <row r="415" spans="2:22" ht="12.75" x14ac:dyDescent="0.35">
      <c r="B415" s="11"/>
      <c r="E415" s="13"/>
      <c r="G415" s="11"/>
      <c r="J415" s="11"/>
      <c r="M415" s="11"/>
      <c r="P415" s="11"/>
      <c r="S415" s="11"/>
      <c r="V415" s="11"/>
    </row>
    <row r="416" spans="2:22" ht="12.75" x14ac:dyDescent="0.35">
      <c r="B416" s="11"/>
      <c r="E416" s="13"/>
      <c r="G416" s="11"/>
      <c r="J416" s="11"/>
      <c r="M416" s="11"/>
      <c r="P416" s="11"/>
      <c r="S416" s="11"/>
      <c r="V416" s="11"/>
    </row>
    <row r="417" spans="2:22" ht="12.75" x14ac:dyDescent="0.35">
      <c r="B417" s="11"/>
      <c r="E417" s="13"/>
      <c r="G417" s="11"/>
      <c r="J417" s="11"/>
      <c r="M417" s="11"/>
      <c r="P417" s="11"/>
      <c r="S417" s="11"/>
      <c r="V417" s="11"/>
    </row>
    <row r="418" spans="2:22" ht="12.75" x14ac:dyDescent="0.35">
      <c r="B418" s="11"/>
      <c r="E418" s="13"/>
      <c r="G418" s="11"/>
      <c r="J418" s="11"/>
      <c r="M418" s="11"/>
      <c r="P418" s="11"/>
      <c r="S418" s="11"/>
      <c r="V418" s="11"/>
    </row>
    <row r="419" spans="2:22" ht="12.75" x14ac:dyDescent="0.35">
      <c r="B419" s="11"/>
      <c r="E419" s="13"/>
      <c r="G419" s="11"/>
      <c r="J419" s="11"/>
      <c r="M419" s="11"/>
      <c r="P419" s="11"/>
      <c r="S419" s="11"/>
      <c r="V419" s="11"/>
    </row>
    <row r="420" spans="2:22" ht="12.75" x14ac:dyDescent="0.35">
      <c r="B420" s="11"/>
      <c r="E420" s="13"/>
      <c r="G420" s="11"/>
      <c r="J420" s="11"/>
      <c r="M420" s="11"/>
      <c r="P420" s="11"/>
      <c r="S420" s="11"/>
      <c r="V420" s="11"/>
    </row>
    <row r="421" spans="2:22" ht="12.75" x14ac:dyDescent="0.35">
      <c r="B421" s="11"/>
      <c r="E421" s="13"/>
      <c r="G421" s="11"/>
      <c r="J421" s="11"/>
      <c r="M421" s="11"/>
      <c r="P421" s="11"/>
      <c r="S421" s="11"/>
      <c r="V421" s="11"/>
    </row>
    <row r="422" spans="2:22" ht="12.75" x14ac:dyDescent="0.35">
      <c r="B422" s="11"/>
      <c r="E422" s="13"/>
      <c r="G422" s="11"/>
      <c r="J422" s="11"/>
      <c r="M422" s="11"/>
      <c r="P422" s="11"/>
      <c r="S422" s="11"/>
      <c r="V422" s="11"/>
    </row>
    <row r="423" spans="2:22" ht="12.75" x14ac:dyDescent="0.35">
      <c r="B423" s="11"/>
      <c r="E423" s="13"/>
      <c r="G423" s="11"/>
      <c r="J423" s="11"/>
      <c r="M423" s="11"/>
      <c r="P423" s="11"/>
      <c r="S423" s="11"/>
      <c r="V423" s="11"/>
    </row>
    <row r="424" spans="2:22" ht="12.75" x14ac:dyDescent="0.35">
      <c r="B424" s="11"/>
      <c r="E424" s="13"/>
      <c r="G424" s="11"/>
      <c r="J424" s="11"/>
      <c r="M424" s="11"/>
      <c r="P424" s="11"/>
      <c r="S424" s="11"/>
      <c r="V424" s="11"/>
    </row>
    <row r="425" spans="2:22" ht="12.75" x14ac:dyDescent="0.35">
      <c r="B425" s="11"/>
      <c r="E425" s="13"/>
      <c r="G425" s="11"/>
      <c r="J425" s="11"/>
      <c r="M425" s="11"/>
      <c r="P425" s="11"/>
      <c r="S425" s="11"/>
      <c r="V425" s="11"/>
    </row>
    <row r="426" spans="2:22" ht="12.75" x14ac:dyDescent="0.35">
      <c r="B426" s="11"/>
      <c r="E426" s="13"/>
      <c r="G426" s="11"/>
      <c r="J426" s="11"/>
      <c r="M426" s="11"/>
      <c r="P426" s="11"/>
      <c r="S426" s="11"/>
      <c r="V426" s="11"/>
    </row>
    <row r="427" spans="2:22" ht="12.75" x14ac:dyDescent="0.35">
      <c r="B427" s="11"/>
      <c r="E427" s="13"/>
      <c r="G427" s="11"/>
      <c r="J427" s="11"/>
      <c r="M427" s="11"/>
      <c r="P427" s="11"/>
      <c r="S427" s="11"/>
      <c r="V427" s="11"/>
    </row>
    <row r="428" spans="2:22" ht="12.75" x14ac:dyDescent="0.35">
      <c r="B428" s="11"/>
      <c r="E428" s="13"/>
      <c r="G428" s="11"/>
      <c r="J428" s="11"/>
      <c r="M428" s="11"/>
      <c r="P428" s="11"/>
      <c r="S428" s="11"/>
      <c r="V428" s="11"/>
    </row>
    <row r="429" spans="2:22" ht="12.75" x14ac:dyDescent="0.35">
      <c r="B429" s="11"/>
      <c r="E429" s="13"/>
      <c r="G429" s="11"/>
      <c r="J429" s="11"/>
      <c r="M429" s="11"/>
      <c r="P429" s="11"/>
      <c r="S429" s="11"/>
      <c r="V429" s="11"/>
    </row>
    <row r="430" spans="2:22" ht="12.75" x14ac:dyDescent="0.35">
      <c r="B430" s="11"/>
      <c r="E430" s="13"/>
      <c r="G430" s="11"/>
      <c r="J430" s="11"/>
      <c r="M430" s="11"/>
      <c r="P430" s="11"/>
      <c r="S430" s="11"/>
      <c r="V430" s="11"/>
    </row>
    <row r="431" spans="2:22" ht="12.75" x14ac:dyDescent="0.35">
      <c r="B431" s="11"/>
      <c r="E431" s="13"/>
      <c r="G431" s="11"/>
      <c r="J431" s="11"/>
      <c r="M431" s="11"/>
      <c r="P431" s="11"/>
      <c r="S431" s="11"/>
      <c r="V431" s="11"/>
    </row>
    <row r="432" spans="2:22" ht="12.75" x14ac:dyDescent="0.35">
      <c r="B432" s="11"/>
      <c r="E432" s="13"/>
      <c r="G432" s="11"/>
      <c r="J432" s="11"/>
      <c r="M432" s="11"/>
      <c r="P432" s="11"/>
      <c r="S432" s="11"/>
      <c r="V432" s="11"/>
    </row>
    <row r="433" spans="2:22" ht="12.75" x14ac:dyDescent="0.35">
      <c r="B433" s="11"/>
      <c r="E433" s="13"/>
      <c r="G433" s="11"/>
      <c r="J433" s="11"/>
      <c r="M433" s="11"/>
      <c r="P433" s="11"/>
      <c r="S433" s="11"/>
      <c r="V433" s="11"/>
    </row>
    <row r="434" spans="2:22" ht="12.75" x14ac:dyDescent="0.35">
      <c r="B434" s="11"/>
      <c r="E434" s="13"/>
      <c r="G434" s="11"/>
      <c r="J434" s="11"/>
      <c r="M434" s="11"/>
      <c r="P434" s="11"/>
      <c r="S434" s="11"/>
      <c r="V434" s="11"/>
    </row>
    <row r="435" spans="2:22" ht="12.75" x14ac:dyDescent="0.35">
      <c r="B435" s="11"/>
      <c r="E435" s="13"/>
      <c r="G435" s="11"/>
      <c r="J435" s="11"/>
      <c r="M435" s="11"/>
      <c r="P435" s="11"/>
      <c r="S435" s="11"/>
      <c r="V435" s="11"/>
    </row>
    <row r="436" spans="2:22" ht="12.75" x14ac:dyDescent="0.35">
      <c r="B436" s="11"/>
      <c r="E436" s="13"/>
      <c r="G436" s="11"/>
      <c r="J436" s="11"/>
      <c r="M436" s="11"/>
      <c r="P436" s="11"/>
      <c r="S436" s="11"/>
      <c r="V436" s="11"/>
    </row>
    <row r="437" spans="2:22" ht="12.75" x14ac:dyDescent="0.35">
      <c r="B437" s="11"/>
      <c r="E437" s="13"/>
      <c r="G437" s="11"/>
      <c r="J437" s="11"/>
      <c r="M437" s="11"/>
      <c r="P437" s="11"/>
      <c r="S437" s="11"/>
      <c r="V437" s="11"/>
    </row>
    <row r="438" spans="2:22" ht="12.75" x14ac:dyDescent="0.35">
      <c r="B438" s="11"/>
      <c r="E438" s="13"/>
      <c r="G438" s="11"/>
      <c r="J438" s="11"/>
      <c r="M438" s="11"/>
      <c r="P438" s="11"/>
      <c r="S438" s="11"/>
      <c r="V438" s="11"/>
    </row>
    <row r="439" spans="2:22" ht="12.75" x14ac:dyDescent="0.35">
      <c r="B439" s="11"/>
      <c r="E439" s="13"/>
      <c r="G439" s="11"/>
      <c r="J439" s="11"/>
      <c r="M439" s="11"/>
      <c r="P439" s="11"/>
      <c r="S439" s="11"/>
      <c r="V439" s="11"/>
    </row>
    <row r="440" spans="2:22" ht="12.75" x14ac:dyDescent="0.35">
      <c r="B440" s="11"/>
      <c r="E440" s="13"/>
      <c r="G440" s="11"/>
      <c r="J440" s="11"/>
      <c r="M440" s="11"/>
      <c r="P440" s="11"/>
      <c r="S440" s="11"/>
      <c r="V440" s="11"/>
    </row>
    <row r="441" spans="2:22" ht="12.75" x14ac:dyDescent="0.35">
      <c r="B441" s="11"/>
      <c r="E441" s="13"/>
      <c r="G441" s="11"/>
      <c r="J441" s="11"/>
      <c r="M441" s="11"/>
      <c r="P441" s="11"/>
      <c r="S441" s="11"/>
      <c r="V441" s="11"/>
    </row>
    <row r="442" spans="2:22" ht="12.75" x14ac:dyDescent="0.35">
      <c r="B442" s="11"/>
      <c r="E442" s="13"/>
      <c r="G442" s="11"/>
      <c r="J442" s="11"/>
      <c r="M442" s="11"/>
      <c r="P442" s="11"/>
      <c r="S442" s="11"/>
      <c r="V442" s="11"/>
    </row>
    <row r="443" spans="2:22" ht="12.75" x14ac:dyDescent="0.35">
      <c r="B443" s="11"/>
      <c r="E443" s="13"/>
      <c r="G443" s="11"/>
      <c r="J443" s="11"/>
      <c r="M443" s="11"/>
      <c r="P443" s="11"/>
      <c r="S443" s="11"/>
      <c r="V443" s="11"/>
    </row>
    <row r="444" spans="2:22" ht="12.75" x14ac:dyDescent="0.35">
      <c r="B444" s="11"/>
      <c r="E444" s="13"/>
      <c r="G444" s="11"/>
      <c r="J444" s="11"/>
      <c r="M444" s="11"/>
      <c r="P444" s="11"/>
      <c r="S444" s="11"/>
      <c r="V444" s="11"/>
    </row>
    <row r="445" spans="2:22" ht="12.75" x14ac:dyDescent="0.35">
      <c r="B445" s="11"/>
      <c r="E445" s="13"/>
      <c r="G445" s="11"/>
      <c r="J445" s="11"/>
      <c r="M445" s="11"/>
      <c r="P445" s="11"/>
      <c r="S445" s="11"/>
      <c r="V445" s="11"/>
    </row>
    <row r="446" spans="2:22" ht="12.75" x14ac:dyDescent="0.35">
      <c r="B446" s="11"/>
      <c r="E446" s="13"/>
      <c r="G446" s="11"/>
      <c r="J446" s="11"/>
      <c r="M446" s="11"/>
      <c r="P446" s="11"/>
      <c r="S446" s="11"/>
      <c r="V446" s="11"/>
    </row>
    <row r="447" spans="2:22" ht="12.75" x14ac:dyDescent="0.35">
      <c r="B447" s="11"/>
      <c r="E447" s="13"/>
      <c r="G447" s="11"/>
      <c r="J447" s="11"/>
      <c r="M447" s="11"/>
      <c r="P447" s="11"/>
      <c r="S447" s="11"/>
      <c r="V447" s="11"/>
    </row>
    <row r="448" spans="2:22" ht="12.75" x14ac:dyDescent="0.35">
      <c r="B448" s="11"/>
      <c r="E448" s="13"/>
      <c r="G448" s="11"/>
      <c r="J448" s="11"/>
      <c r="M448" s="11"/>
      <c r="P448" s="11"/>
      <c r="S448" s="11"/>
      <c r="V448" s="11"/>
    </row>
    <row r="449" spans="2:22" ht="12.75" x14ac:dyDescent="0.35">
      <c r="B449" s="11"/>
      <c r="E449" s="13"/>
      <c r="G449" s="11"/>
      <c r="J449" s="11"/>
      <c r="M449" s="11"/>
      <c r="P449" s="11"/>
      <c r="S449" s="11"/>
      <c r="V449" s="11"/>
    </row>
    <row r="450" spans="2:22" ht="12.75" x14ac:dyDescent="0.35">
      <c r="B450" s="11"/>
      <c r="E450" s="13"/>
      <c r="G450" s="11"/>
      <c r="J450" s="11"/>
      <c r="M450" s="11"/>
      <c r="P450" s="11"/>
      <c r="S450" s="11"/>
      <c r="V450" s="11"/>
    </row>
    <row r="451" spans="2:22" ht="12.75" x14ac:dyDescent="0.35">
      <c r="B451" s="11"/>
      <c r="E451" s="13"/>
      <c r="G451" s="11"/>
      <c r="J451" s="11"/>
      <c r="M451" s="11"/>
      <c r="P451" s="11"/>
      <c r="S451" s="11"/>
      <c r="V451" s="11"/>
    </row>
    <row r="452" spans="2:22" ht="12.75" x14ac:dyDescent="0.35">
      <c r="B452" s="11"/>
      <c r="E452" s="13"/>
      <c r="G452" s="11"/>
      <c r="J452" s="11"/>
      <c r="M452" s="11"/>
      <c r="P452" s="11"/>
      <c r="S452" s="11"/>
      <c r="V452" s="11"/>
    </row>
    <row r="453" spans="2:22" ht="12.75" x14ac:dyDescent="0.35">
      <c r="B453" s="11"/>
      <c r="E453" s="13"/>
      <c r="G453" s="11"/>
      <c r="J453" s="11"/>
      <c r="M453" s="11"/>
      <c r="P453" s="11"/>
      <c r="S453" s="11"/>
      <c r="V453" s="11"/>
    </row>
    <row r="454" spans="2:22" ht="12.75" x14ac:dyDescent="0.35">
      <c r="B454" s="11"/>
      <c r="E454" s="13"/>
      <c r="G454" s="11"/>
      <c r="J454" s="11"/>
      <c r="M454" s="11"/>
      <c r="P454" s="11"/>
      <c r="S454" s="11"/>
      <c r="V454" s="11"/>
    </row>
    <row r="455" spans="2:22" ht="12.75" x14ac:dyDescent="0.35">
      <c r="B455" s="11"/>
      <c r="E455" s="13"/>
      <c r="G455" s="11"/>
      <c r="J455" s="11"/>
      <c r="M455" s="11"/>
      <c r="P455" s="11"/>
      <c r="S455" s="11"/>
      <c r="V455" s="11"/>
    </row>
    <row r="456" spans="2:22" ht="12.75" x14ac:dyDescent="0.35">
      <c r="B456" s="11"/>
      <c r="E456" s="13"/>
      <c r="G456" s="11"/>
      <c r="J456" s="11"/>
      <c r="M456" s="11"/>
      <c r="P456" s="11"/>
      <c r="S456" s="11"/>
      <c r="V456" s="11"/>
    </row>
    <row r="457" spans="2:22" ht="12.75" x14ac:dyDescent="0.35">
      <c r="B457" s="11"/>
      <c r="E457" s="13"/>
      <c r="G457" s="11"/>
      <c r="J457" s="11"/>
      <c r="M457" s="11"/>
      <c r="P457" s="11"/>
      <c r="S457" s="11"/>
      <c r="V457" s="11"/>
    </row>
    <row r="458" spans="2:22" ht="12.75" x14ac:dyDescent="0.35">
      <c r="B458" s="11"/>
      <c r="E458" s="13"/>
      <c r="G458" s="11"/>
      <c r="J458" s="11"/>
      <c r="M458" s="11"/>
      <c r="P458" s="11"/>
      <c r="S458" s="11"/>
      <c r="V458" s="11"/>
    </row>
    <row r="459" spans="2:22" ht="12.75" x14ac:dyDescent="0.35">
      <c r="B459" s="11"/>
      <c r="E459" s="13"/>
      <c r="G459" s="11"/>
      <c r="J459" s="11"/>
      <c r="M459" s="11"/>
      <c r="P459" s="11"/>
      <c r="S459" s="11"/>
      <c r="V459" s="11"/>
    </row>
    <row r="460" spans="2:22" ht="12.75" x14ac:dyDescent="0.35">
      <c r="B460" s="11"/>
      <c r="E460" s="13"/>
      <c r="G460" s="11"/>
      <c r="J460" s="11"/>
      <c r="M460" s="11"/>
      <c r="P460" s="11"/>
      <c r="S460" s="11"/>
      <c r="V460" s="11"/>
    </row>
    <row r="461" spans="2:22" ht="12.75" x14ac:dyDescent="0.35">
      <c r="B461" s="11"/>
      <c r="E461" s="13"/>
      <c r="G461" s="11"/>
      <c r="J461" s="11"/>
      <c r="M461" s="11"/>
      <c r="P461" s="11"/>
      <c r="S461" s="11"/>
      <c r="V461" s="11"/>
    </row>
    <row r="462" spans="2:22" ht="12.75" x14ac:dyDescent="0.35">
      <c r="B462" s="11"/>
      <c r="E462" s="13"/>
      <c r="G462" s="11"/>
      <c r="J462" s="11"/>
      <c r="M462" s="11"/>
      <c r="P462" s="11"/>
      <c r="S462" s="11"/>
      <c r="V462" s="11"/>
    </row>
    <row r="463" spans="2:22" ht="12.75" x14ac:dyDescent="0.35">
      <c r="B463" s="11"/>
      <c r="E463" s="13"/>
      <c r="G463" s="11"/>
      <c r="J463" s="11"/>
      <c r="M463" s="11"/>
      <c r="P463" s="11"/>
      <c r="S463" s="11"/>
      <c r="V463" s="11"/>
    </row>
    <row r="464" spans="2:22" ht="12.75" x14ac:dyDescent="0.35">
      <c r="B464" s="11"/>
      <c r="E464" s="13"/>
      <c r="G464" s="11"/>
      <c r="J464" s="11"/>
      <c r="M464" s="11"/>
      <c r="P464" s="11"/>
      <c r="S464" s="11"/>
      <c r="V464" s="11"/>
    </row>
    <row r="465" spans="2:22" ht="12.75" x14ac:dyDescent="0.35">
      <c r="B465" s="11"/>
      <c r="E465" s="13"/>
      <c r="G465" s="11"/>
      <c r="J465" s="11"/>
      <c r="M465" s="11"/>
      <c r="P465" s="11"/>
      <c r="S465" s="11"/>
      <c r="V465" s="11"/>
    </row>
    <row r="466" spans="2:22" ht="12.75" x14ac:dyDescent="0.35">
      <c r="B466" s="11"/>
      <c r="E466" s="13"/>
      <c r="G466" s="11"/>
      <c r="J466" s="11"/>
      <c r="M466" s="11"/>
      <c r="P466" s="11"/>
      <c r="S466" s="11"/>
      <c r="V466" s="11"/>
    </row>
    <row r="467" spans="2:22" ht="12.75" x14ac:dyDescent="0.35">
      <c r="B467" s="11"/>
      <c r="E467" s="13"/>
      <c r="G467" s="11"/>
      <c r="J467" s="11"/>
      <c r="M467" s="11"/>
      <c r="P467" s="11"/>
      <c r="S467" s="11"/>
      <c r="V467" s="11"/>
    </row>
    <row r="468" spans="2:22" ht="12.75" x14ac:dyDescent="0.35">
      <c r="B468" s="11"/>
      <c r="E468" s="13"/>
      <c r="G468" s="11"/>
      <c r="J468" s="11"/>
      <c r="M468" s="11"/>
      <c r="P468" s="11"/>
      <c r="S468" s="11"/>
      <c r="V468" s="11"/>
    </row>
    <row r="469" spans="2:22" ht="12.75" x14ac:dyDescent="0.35">
      <c r="B469" s="11"/>
      <c r="E469" s="13"/>
      <c r="G469" s="11"/>
      <c r="J469" s="11"/>
      <c r="M469" s="11"/>
      <c r="P469" s="11"/>
      <c r="S469" s="11"/>
      <c r="V469" s="11"/>
    </row>
    <row r="470" spans="2:22" ht="12.75" x14ac:dyDescent="0.35">
      <c r="B470" s="11"/>
      <c r="E470" s="13"/>
      <c r="G470" s="11"/>
      <c r="J470" s="11"/>
      <c r="M470" s="11"/>
      <c r="P470" s="11"/>
      <c r="S470" s="11"/>
      <c r="V470" s="11"/>
    </row>
    <row r="471" spans="2:22" ht="12.75" x14ac:dyDescent="0.35">
      <c r="B471" s="11"/>
      <c r="E471" s="13"/>
      <c r="G471" s="11"/>
      <c r="J471" s="11"/>
      <c r="M471" s="11"/>
      <c r="P471" s="11"/>
      <c r="S471" s="11"/>
      <c r="V471" s="11"/>
    </row>
    <row r="472" spans="2:22" ht="12.75" x14ac:dyDescent="0.35">
      <c r="B472" s="11"/>
      <c r="E472" s="13"/>
      <c r="G472" s="11"/>
      <c r="J472" s="11"/>
      <c r="M472" s="11"/>
      <c r="P472" s="11"/>
      <c r="S472" s="11"/>
      <c r="V472" s="11"/>
    </row>
    <row r="473" spans="2:22" ht="12.75" x14ac:dyDescent="0.35">
      <c r="B473" s="11"/>
      <c r="E473" s="13"/>
      <c r="G473" s="11"/>
      <c r="J473" s="11"/>
      <c r="M473" s="11"/>
      <c r="P473" s="11"/>
      <c r="S473" s="11"/>
      <c r="V473" s="11"/>
    </row>
    <row r="474" spans="2:22" ht="12.75" x14ac:dyDescent="0.35">
      <c r="B474" s="11"/>
      <c r="E474" s="13"/>
      <c r="G474" s="11"/>
      <c r="J474" s="11"/>
      <c r="M474" s="11"/>
      <c r="P474" s="11"/>
      <c r="S474" s="11"/>
      <c r="V474" s="11"/>
    </row>
    <row r="475" spans="2:22" ht="12.75" x14ac:dyDescent="0.35">
      <c r="B475" s="11"/>
      <c r="E475" s="13"/>
      <c r="G475" s="11"/>
      <c r="J475" s="11"/>
      <c r="M475" s="11"/>
      <c r="P475" s="11"/>
      <c r="S475" s="11"/>
      <c r="V475" s="11"/>
    </row>
    <row r="476" spans="2:22" ht="12.75" x14ac:dyDescent="0.35">
      <c r="B476" s="11"/>
      <c r="E476" s="13"/>
      <c r="G476" s="11"/>
      <c r="J476" s="11"/>
      <c r="M476" s="11"/>
      <c r="P476" s="11"/>
      <c r="S476" s="11"/>
      <c r="V476" s="11"/>
    </row>
    <row r="477" spans="2:22" ht="12.75" x14ac:dyDescent="0.35">
      <c r="B477" s="11"/>
      <c r="E477" s="13"/>
      <c r="G477" s="11"/>
      <c r="J477" s="11"/>
      <c r="M477" s="11"/>
      <c r="P477" s="11"/>
      <c r="S477" s="11"/>
      <c r="V477" s="11"/>
    </row>
    <row r="478" spans="2:22" ht="12.75" x14ac:dyDescent="0.35">
      <c r="B478" s="11"/>
      <c r="E478" s="13"/>
      <c r="G478" s="11"/>
      <c r="J478" s="11"/>
      <c r="M478" s="11"/>
      <c r="P478" s="11"/>
      <c r="S478" s="11"/>
      <c r="V478" s="11"/>
    </row>
    <row r="479" spans="2:22" ht="12.75" x14ac:dyDescent="0.35">
      <c r="B479" s="11"/>
      <c r="E479" s="13"/>
      <c r="G479" s="11"/>
      <c r="J479" s="11"/>
      <c r="M479" s="11"/>
      <c r="P479" s="11"/>
      <c r="S479" s="11"/>
      <c r="V479" s="11"/>
    </row>
    <row r="480" spans="2:22" ht="12.75" x14ac:dyDescent="0.35">
      <c r="B480" s="11"/>
      <c r="E480" s="13"/>
      <c r="G480" s="11"/>
      <c r="J480" s="11"/>
      <c r="M480" s="11"/>
      <c r="P480" s="11"/>
      <c r="S480" s="11"/>
      <c r="V480" s="11"/>
    </row>
    <row r="481" spans="2:22" ht="12.75" x14ac:dyDescent="0.35">
      <c r="B481" s="11"/>
      <c r="E481" s="13"/>
      <c r="G481" s="11"/>
      <c r="J481" s="11"/>
      <c r="M481" s="11"/>
      <c r="P481" s="11"/>
      <c r="S481" s="11"/>
      <c r="V481" s="11"/>
    </row>
    <row r="482" spans="2:22" ht="12.75" x14ac:dyDescent="0.35">
      <c r="B482" s="11"/>
      <c r="E482" s="13"/>
      <c r="G482" s="11"/>
      <c r="J482" s="11"/>
      <c r="M482" s="11"/>
      <c r="P482" s="11"/>
      <c r="S482" s="11"/>
      <c r="V482" s="11"/>
    </row>
    <row r="483" spans="2:22" ht="12.75" x14ac:dyDescent="0.35">
      <c r="B483" s="11"/>
      <c r="E483" s="13"/>
      <c r="G483" s="11"/>
      <c r="J483" s="11"/>
      <c r="M483" s="11"/>
      <c r="P483" s="11"/>
      <c r="S483" s="11"/>
      <c r="V483" s="11"/>
    </row>
    <row r="484" spans="2:22" ht="12.75" x14ac:dyDescent="0.35">
      <c r="B484" s="11"/>
      <c r="E484" s="13"/>
      <c r="G484" s="11"/>
      <c r="J484" s="11"/>
      <c r="M484" s="11"/>
      <c r="P484" s="11"/>
      <c r="S484" s="11"/>
      <c r="V484" s="11"/>
    </row>
    <row r="485" spans="2:22" ht="12.75" x14ac:dyDescent="0.35">
      <c r="B485" s="11"/>
      <c r="E485" s="13"/>
      <c r="G485" s="11"/>
      <c r="J485" s="11"/>
      <c r="M485" s="11"/>
      <c r="P485" s="11"/>
      <c r="S485" s="11"/>
      <c r="V485" s="11"/>
    </row>
    <row r="486" spans="2:22" ht="12.75" x14ac:dyDescent="0.35">
      <c r="B486" s="11"/>
      <c r="E486" s="13"/>
      <c r="G486" s="11"/>
      <c r="J486" s="11"/>
      <c r="M486" s="11"/>
      <c r="P486" s="11"/>
      <c r="S486" s="11"/>
      <c r="V486" s="11"/>
    </row>
    <row r="487" spans="2:22" ht="12.75" x14ac:dyDescent="0.35">
      <c r="B487" s="11"/>
      <c r="E487" s="13"/>
      <c r="G487" s="11"/>
      <c r="J487" s="11"/>
      <c r="M487" s="11"/>
      <c r="P487" s="11"/>
      <c r="S487" s="11"/>
      <c r="V487" s="11"/>
    </row>
    <row r="488" spans="2:22" ht="12.75" x14ac:dyDescent="0.35">
      <c r="B488" s="11"/>
      <c r="E488" s="13"/>
      <c r="G488" s="11"/>
      <c r="J488" s="11"/>
      <c r="M488" s="11"/>
      <c r="P488" s="11"/>
      <c r="S488" s="11"/>
      <c r="V488" s="11"/>
    </row>
    <row r="489" spans="2:22" ht="12.75" x14ac:dyDescent="0.35">
      <c r="B489" s="11"/>
      <c r="E489" s="13"/>
      <c r="G489" s="11"/>
      <c r="J489" s="11"/>
      <c r="M489" s="11"/>
      <c r="P489" s="11"/>
      <c r="S489" s="11"/>
      <c r="V489" s="11"/>
    </row>
    <row r="490" spans="2:22" ht="12.75" x14ac:dyDescent="0.35">
      <c r="B490" s="11"/>
      <c r="E490" s="13"/>
      <c r="G490" s="11"/>
      <c r="J490" s="11"/>
      <c r="M490" s="11"/>
      <c r="P490" s="11"/>
      <c r="S490" s="11"/>
      <c r="V490" s="11"/>
    </row>
    <row r="491" spans="2:22" ht="12.75" x14ac:dyDescent="0.35">
      <c r="B491" s="11"/>
      <c r="E491" s="13"/>
      <c r="G491" s="11"/>
      <c r="J491" s="11"/>
      <c r="M491" s="11"/>
      <c r="P491" s="11"/>
      <c r="S491" s="11"/>
      <c r="V491" s="11"/>
    </row>
    <row r="492" spans="2:22" ht="12.75" x14ac:dyDescent="0.35">
      <c r="B492" s="11"/>
      <c r="E492" s="13"/>
      <c r="G492" s="11"/>
      <c r="J492" s="11"/>
      <c r="M492" s="11"/>
      <c r="P492" s="11"/>
      <c r="S492" s="11"/>
      <c r="V492" s="11"/>
    </row>
    <row r="493" spans="2:22" ht="12.75" x14ac:dyDescent="0.35">
      <c r="B493" s="11"/>
      <c r="E493" s="13"/>
      <c r="G493" s="11"/>
      <c r="J493" s="11"/>
      <c r="M493" s="11"/>
      <c r="P493" s="11"/>
      <c r="S493" s="11"/>
      <c r="V493" s="11"/>
    </row>
    <row r="494" spans="2:22" ht="12.75" x14ac:dyDescent="0.35">
      <c r="B494" s="11"/>
      <c r="E494" s="13"/>
      <c r="G494" s="11"/>
      <c r="J494" s="11"/>
      <c r="M494" s="11"/>
      <c r="P494" s="11"/>
      <c r="S494" s="11"/>
      <c r="V494" s="11"/>
    </row>
    <row r="495" spans="2:22" ht="12.75" x14ac:dyDescent="0.35">
      <c r="B495" s="11"/>
      <c r="E495" s="13"/>
      <c r="G495" s="11"/>
      <c r="J495" s="11"/>
      <c r="M495" s="11"/>
      <c r="P495" s="11"/>
      <c r="S495" s="11"/>
      <c r="V495" s="11"/>
    </row>
    <row r="496" spans="2:22" ht="12.75" x14ac:dyDescent="0.35">
      <c r="B496" s="11"/>
      <c r="E496" s="13"/>
      <c r="G496" s="11"/>
      <c r="J496" s="11"/>
      <c r="M496" s="11"/>
      <c r="P496" s="11"/>
      <c r="S496" s="11"/>
      <c r="V496" s="11"/>
    </row>
    <row r="497" spans="2:22" ht="12.75" x14ac:dyDescent="0.35">
      <c r="B497" s="11"/>
      <c r="E497" s="13"/>
      <c r="G497" s="11"/>
      <c r="J497" s="11"/>
      <c r="M497" s="11"/>
      <c r="P497" s="11"/>
      <c r="S497" s="11"/>
      <c r="V497" s="11"/>
    </row>
    <row r="498" spans="2:22" ht="12.75" x14ac:dyDescent="0.35">
      <c r="B498" s="11"/>
      <c r="E498" s="13"/>
      <c r="G498" s="11"/>
      <c r="J498" s="11"/>
      <c r="M498" s="11"/>
      <c r="P498" s="11"/>
      <c r="S498" s="11"/>
      <c r="V498" s="11"/>
    </row>
    <row r="499" spans="2:22" ht="12.75" x14ac:dyDescent="0.35">
      <c r="B499" s="11"/>
      <c r="E499" s="13"/>
      <c r="G499" s="11"/>
      <c r="J499" s="11"/>
      <c r="M499" s="11"/>
      <c r="P499" s="11"/>
      <c r="S499" s="11"/>
      <c r="V499" s="11"/>
    </row>
    <row r="500" spans="2:22" ht="12.75" x14ac:dyDescent="0.35">
      <c r="B500" s="11"/>
      <c r="E500" s="13"/>
      <c r="G500" s="11"/>
      <c r="J500" s="11"/>
      <c r="M500" s="11"/>
      <c r="P500" s="11"/>
      <c r="S500" s="11"/>
      <c r="V500" s="11"/>
    </row>
    <row r="501" spans="2:22" ht="12.75" x14ac:dyDescent="0.35">
      <c r="B501" s="11"/>
      <c r="E501" s="13"/>
      <c r="G501" s="11"/>
      <c r="J501" s="11"/>
      <c r="M501" s="11"/>
      <c r="P501" s="11"/>
      <c r="S501" s="11"/>
      <c r="V501" s="11"/>
    </row>
    <row r="502" spans="2:22" ht="12.75" x14ac:dyDescent="0.35">
      <c r="B502" s="11"/>
      <c r="E502" s="13"/>
      <c r="G502" s="11"/>
      <c r="J502" s="11"/>
      <c r="M502" s="11"/>
      <c r="P502" s="11"/>
      <c r="S502" s="11"/>
      <c r="V502" s="11"/>
    </row>
    <row r="503" spans="2:22" ht="12.75" x14ac:dyDescent="0.35">
      <c r="B503" s="11"/>
      <c r="E503" s="13"/>
      <c r="G503" s="11"/>
      <c r="J503" s="11"/>
      <c r="M503" s="11"/>
      <c r="P503" s="11"/>
      <c r="S503" s="11"/>
      <c r="V503" s="11"/>
    </row>
    <row r="504" spans="2:22" ht="12.75" x14ac:dyDescent="0.35">
      <c r="B504" s="11"/>
      <c r="E504" s="13"/>
      <c r="G504" s="11"/>
      <c r="J504" s="11"/>
      <c r="M504" s="11"/>
      <c r="P504" s="11"/>
      <c r="S504" s="11"/>
      <c r="V504" s="11"/>
    </row>
    <row r="505" spans="2:22" ht="12.75" x14ac:dyDescent="0.35">
      <c r="B505" s="11"/>
      <c r="E505" s="13"/>
      <c r="G505" s="11"/>
      <c r="J505" s="11"/>
      <c r="M505" s="11"/>
      <c r="P505" s="11"/>
      <c r="S505" s="11"/>
      <c r="V505" s="11"/>
    </row>
    <row r="506" spans="2:22" ht="12.75" x14ac:dyDescent="0.35">
      <c r="B506" s="11"/>
      <c r="E506" s="13"/>
      <c r="G506" s="11"/>
      <c r="J506" s="11"/>
      <c r="M506" s="11"/>
      <c r="P506" s="11"/>
      <c r="S506" s="11"/>
      <c r="V506" s="11"/>
    </row>
    <row r="507" spans="2:22" ht="12.75" x14ac:dyDescent="0.35">
      <c r="B507" s="11"/>
      <c r="E507" s="13"/>
      <c r="G507" s="11"/>
      <c r="J507" s="11"/>
      <c r="M507" s="11"/>
      <c r="P507" s="11"/>
      <c r="S507" s="11"/>
      <c r="V507" s="11"/>
    </row>
    <row r="508" spans="2:22" ht="12.75" x14ac:dyDescent="0.35">
      <c r="B508" s="11"/>
      <c r="E508" s="13"/>
      <c r="G508" s="11"/>
      <c r="J508" s="11"/>
      <c r="M508" s="11"/>
      <c r="P508" s="11"/>
      <c r="S508" s="11"/>
      <c r="V508" s="11"/>
    </row>
    <row r="509" spans="2:22" ht="12.75" x14ac:dyDescent="0.35">
      <c r="B509" s="11"/>
      <c r="E509" s="13"/>
      <c r="G509" s="11"/>
      <c r="J509" s="11"/>
      <c r="M509" s="11"/>
      <c r="P509" s="11"/>
      <c r="S509" s="11"/>
      <c r="V509" s="11"/>
    </row>
    <row r="510" spans="2:22" ht="12.75" x14ac:dyDescent="0.35">
      <c r="B510" s="11"/>
      <c r="E510" s="13"/>
      <c r="G510" s="11"/>
      <c r="J510" s="11"/>
      <c r="M510" s="11"/>
      <c r="P510" s="11"/>
      <c r="S510" s="11"/>
      <c r="V510" s="11"/>
    </row>
    <row r="511" spans="2:22" ht="12.75" x14ac:dyDescent="0.35">
      <c r="B511" s="11"/>
      <c r="E511" s="13"/>
      <c r="G511" s="11"/>
      <c r="J511" s="11"/>
      <c r="M511" s="11"/>
      <c r="P511" s="11"/>
      <c r="S511" s="11"/>
      <c r="V511" s="11"/>
    </row>
    <row r="512" spans="2:22" ht="12.75" x14ac:dyDescent="0.35">
      <c r="B512" s="11"/>
      <c r="E512" s="13"/>
      <c r="G512" s="11"/>
      <c r="J512" s="11"/>
      <c r="M512" s="11"/>
      <c r="P512" s="11"/>
      <c r="S512" s="11"/>
      <c r="V512" s="11"/>
    </row>
    <row r="513" spans="2:22" ht="12.75" x14ac:dyDescent="0.35">
      <c r="B513" s="11"/>
      <c r="E513" s="13"/>
      <c r="G513" s="11"/>
      <c r="J513" s="11"/>
      <c r="M513" s="11"/>
      <c r="P513" s="11"/>
      <c r="S513" s="11"/>
      <c r="V513" s="11"/>
    </row>
    <row r="514" spans="2:22" ht="12.75" x14ac:dyDescent="0.35">
      <c r="B514" s="11"/>
      <c r="E514" s="13"/>
      <c r="G514" s="11"/>
      <c r="J514" s="11"/>
      <c r="M514" s="11"/>
      <c r="P514" s="11"/>
      <c r="S514" s="11"/>
      <c r="V514" s="11"/>
    </row>
    <row r="515" spans="2:22" ht="12.75" x14ac:dyDescent="0.35">
      <c r="B515" s="11"/>
      <c r="E515" s="13"/>
      <c r="G515" s="11"/>
      <c r="J515" s="11"/>
      <c r="M515" s="11"/>
      <c r="P515" s="11"/>
      <c r="S515" s="11"/>
      <c r="V515" s="11"/>
    </row>
    <row r="516" spans="2:22" ht="12.75" x14ac:dyDescent="0.35">
      <c r="B516" s="11"/>
      <c r="E516" s="13"/>
      <c r="G516" s="11"/>
      <c r="J516" s="11"/>
      <c r="M516" s="11"/>
      <c r="P516" s="11"/>
      <c r="S516" s="11"/>
      <c r="V516" s="11"/>
    </row>
    <row r="517" spans="2:22" ht="12.75" x14ac:dyDescent="0.35">
      <c r="B517" s="11"/>
      <c r="E517" s="13"/>
      <c r="G517" s="11"/>
      <c r="J517" s="11"/>
      <c r="M517" s="11"/>
      <c r="P517" s="11"/>
      <c r="S517" s="11"/>
      <c r="V517" s="11"/>
    </row>
    <row r="518" spans="2:22" ht="12.75" x14ac:dyDescent="0.35">
      <c r="B518" s="11"/>
      <c r="E518" s="13"/>
      <c r="G518" s="11"/>
      <c r="J518" s="11"/>
      <c r="M518" s="11"/>
      <c r="P518" s="11"/>
      <c r="S518" s="11"/>
      <c r="V518" s="11"/>
    </row>
    <row r="519" spans="2:22" ht="12.75" x14ac:dyDescent="0.35">
      <c r="B519" s="11"/>
      <c r="E519" s="13"/>
      <c r="G519" s="11"/>
      <c r="J519" s="11"/>
      <c r="M519" s="11"/>
      <c r="P519" s="11"/>
      <c r="S519" s="11"/>
      <c r="V519" s="11"/>
    </row>
    <row r="520" spans="2:22" ht="12.75" x14ac:dyDescent="0.35">
      <c r="B520" s="11"/>
      <c r="E520" s="13"/>
      <c r="G520" s="11"/>
      <c r="J520" s="11"/>
      <c r="M520" s="11"/>
      <c r="P520" s="11"/>
      <c r="S520" s="11"/>
      <c r="V520" s="11"/>
    </row>
    <row r="521" spans="2:22" ht="12.75" x14ac:dyDescent="0.35">
      <c r="B521" s="11"/>
      <c r="E521" s="13"/>
      <c r="G521" s="11"/>
      <c r="J521" s="11"/>
      <c r="M521" s="11"/>
      <c r="P521" s="11"/>
      <c r="S521" s="11"/>
      <c r="V521" s="11"/>
    </row>
    <row r="522" spans="2:22" ht="12.75" x14ac:dyDescent="0.35">
      <c r="B522" s="11"/>
      <c r="E522" s="13"/>
      <c r="G522" s="11"/>
      <c r="J522" s="11"/>
      <c r="M522" s="11"/>
      <c r="P522" s="11"/>
      <c r="S522" s="11"/>
      <c r="V522" s="11"/>
    </row>
    <row r="523" spans="2:22" ht="12.75" x14ac:dyDescent="0.35">
      <c r="B523" s="11"/>
      <c r="E523" s="13"/>
      <c r="G523" s="11"/>
      <c r="J523" s="11"/>
      <c r="M523" s="11"/>
      <c r="P523" s="11"/>
      <c r="S523" s="11"/>
      <c r="V523" s="11"/>
    </row>
    <row r="524" spans="2:22" ht="12.75" x14ac:dyDescent="0.35">
      <c r="B524" s="11"/>
      <c r="E524" s="13"/>
      <c r="G524" s="11"/>
      <c r="J524" s="11"/>
      <c r="M524" s="11"/>
      <c r="P524" s="11"/>
      <c r="S524" s="11"/>
      <c r="V524" s="11"/>
    </row>
    <row r="525" spans="2:22" ht="12.75" x14ac:dyDescent="0.35">
      <c r="B525" s="11"/>
      <c r="E525" s="13"/>
      <c r="G525" s="11"/>
      <c r="J525" s="11"/>
      <c r="M525" s="11"/>
      <c r="P525" s="11"/>
      <c r="S525" s="11"/>
      <c r="V525" s="11"/>
    </row>
    <row r="526" spans="2:22" ht="12.75" x14ac:dyDescent="0.35">
      <c r="B526" s="11"/>
      <c r="E526" s="13"/>
      <c r="G526" s="11"/>
      <c r="J526" s="11"/>
      <c r="M526" s="11"/>
      <c r="P526" s="11"/>
      <c r="S526" s="11"/>
      <c r="V526" s="11"/>
    </row>
    <row r="527" spans="2:22" ht="12.75" x14ac:dyDescent="0.35">
      <c r="B527" s="11"/>
      <c r="E527" s="13"/>
      <c r="G527" s="11"/>
      <c r="J527" s="11"/>
      <c r="M527" s="11"/>
      <c r="P527" s="11"/>
      <c r="S527" s="11"/>
      <c r="V527" s="11"/>
    </row>
    <row r="528" spans="2:22" ht="12.75" x14ac:dyDescent="0.35">
      <c r="B528" s="11"/>
      <c r="E528" s="13"/>
      <c r="G528" s="11"/>
      <c r="J528" s="11"/>
      <c r="M528" s="11"/>
      <c r="P528" s="11"/>
      <c r="S528" s="11"/>
      <c r="V528" s="11"/>
    </row>
    <row r="529" spans="2:22" ht="12.75" x14ac:dyDescent="0.35">
      <c r="B529" s="11"/>
      <c r="E529" s="13"/>
      <c r="G529" s="11"/>
      <c r="J529" s="11"/>
      <c r="M529" s="11"/>
      <c r="P529" s="11"/>
      <c r="S529" s="11"/>
      <c r="V529" s="11"/>
    </row>
    <row r="530" spans="2:22" ht="12.75" x14ac:dyDescent="0.35">
      <c r="B530" s="11"/>
      <c r="E530" s="13"/>
      <c r="G530" s="11"/>
      <c r="J530" s="11"/>
      <c r="M530" s="11"/>
      <c r="P530" s="11"/>
      <c r="S530" s="11"/>
      <c r="V530" s="11"/>
    </row>
    <row r="531" spans="2:22" ht="12.75" x14ac:dyDescent="0.35">
      <c r="B531" s="11"/>
      <c r="E531" s="13"/>
      <c r="G531" s="11"/>
      <c r="J531" s="11"/>
      <c r="M531" s="11"/>
      <c r="P531" s="11"/>
      <c r="S531" s="11"/>
      <c r="V531" s="11"/>
    </row>
    <row r="532" spans="2:22" ht="12.75" x14ac:dyDescent="0.35">
      <c r="B532" s="11"/>
      <c r="E532" s="13"/>
      <c r="G532" s="11"/>
      <c r="J532" s="11"/>
      <c r="M532" s="11"/>
      <c r="P532" s="11"/>
      <c r="S532" s="11"/>
      <c r="V532" s="11"/>
    </row>
    <row r="533" spans="2:22" ht="12.75" x14ac:dyDescent="0.35">
      <c r="B533" s="11"/>
      <c r="E533" s="13"/>
      <c r="G533" s="11"/>
      <c r="J533" s="11"/>
      <c r="M533" s="11"/>
      <c r="P533" s="11"/>
      <c r="S533" s="11"/>
      <c r="V533" s="11"/>
    </row>
    <row r="534" spans="2:22" ht="12.75" x14ac:dyDescent="0.35">
      <c r="B534" s="11"/>
      <c r="E534" s="13"/>
      <c r="G534" s="11"/>
      <c r="J534" s="11"/>
      <c r="M534" s="11"/>
      <c r="P534" s="11"/>
      <c r="S534" s="11"/>
      <c r="V534" s="11"/>
    </row>
    <row r="535" spans="2:22" ht="12.75" x14ac:dyDescent="0.35">
      <c r="B535" s="11"/>
      <c r="E535" s="13"/>
      <c r="G535" s="11"/>
      <c r="J535" s="11"/>
      <c r="M535" s="11"/>
      <c r="P535" s="11"/>
      <c r="S535" s="11"/>
      <c r="V535" s="11"/>
    </row>
    <row r="536" spans="2:22" ht="12.75" x14ac:dyDescent="0.35">
      <c r="B536" s="11"/>
      <c r="E536" s="13"/>
      <c r="G536" s="11"/>
      <c r="J536" s="11"/>
      <c r="M536" s="11"/>
      <c r="P536" s="11"/>
      <c r="S536" s="11"/>
      <c r="V536" s="11"/>
    </row>
    <row r="537" spans="2:22" ht="12.75" x14ac:dyDescent="0.35">
      <c r="B537" s="11"/>
      <c r="E537" s="13"/>
      <c r="G537" s="11"/>
      <c r="J537" s="11"/>
      <c r="M537" s="11"/>
      <c r="P537" s="11"/>
      <c r="S537" s="11"/>
      <c r="V537" s="11"/>
    </row>
    <row r="538" spans="2:22" ht="12.75" x14ac:dyDescent="0.35">
      <c r="B538" s="11"/>
      <c r="E538" s="13"/>
      <c r="G538" s="11"/>
      <c r="J538" s="11"/>
      <c r="M538" s="11"/>
      <c r="P538" s="11"/>
      <c r="S538" s="11"/>
      <c r="V538" s="11"/>
    </row>
    <row r="539" spans="2:22" ht="12.75" x14ac:dyDescent="0.35">
      <c r="B539" s="11"/>
      <c r="E539" s="13"/>
      <c r="G539" s="11"/>
      <c r="J539" s="11"/>
      <c r="M539" s="11"/>
      <c r="P539" s="11"/>
      <c r="S539" s="11"/>
      <c r="V539" s="11"/>
    </row>
    <row r="540" spans="2:22" ht="12.75" x14ac:dyDescent="0.35">
      <c r="B540" s="11"/>
      <c r="E540" s="13"/>
      <c r="G540" s="11"/>
      <c r="J540" s="11"/>
      <c r="M540" s="11"/>
      <c r="P540" s="11"/>
      <c r="S540" s="11"/>
      <c r="V540" s="11"/>
    </row>
    <row r="541" spans="2:22" ht="12.75" x14ac:dyDescent="0.35">
      <c r="B541" s="11"/>
      <c r="E541" s="13"/>
      <c r="G541" s="11"/>
      <c r="J541" s="11"/>
      <c r="M541" s="11"/>
      <c r="P541" s="11"/>
      <c r="S541" s="11"/>
      <c r="V541" s="11"/>
    </row>
    <row r="542" spans="2:22" ht="12.75" x14ac:dyDescent="0.35">
      <c r="B542" s="11"/>
      <c r="E542" s="13"/>
      <c r="G542" s="11"/>
      <c r="J542" s="11"/>
      <c r="M542" s="11"/>
      <c r="P542" s="11"/>
      <c r="S542" s="11"/>
      <c r="V542" s="11"/>
    </row>
    <row r="543" spans="2:22" ht="12.75" x14ac:dyDescent="0.35">
      <c r="B543" s="11"/>
      <c r="E543" s="13"/>
      <c r="G543" s="11"/>
      <c r="J543" s="11"/>
      <c r="M543" s="11"/>
      <c r="P543" s="11"/>
      <c r="S543" s="11"/>
      <c r="V543" s="11"/>
    </row>
    <row r="544" spans="2:22" ht="12.75" x14ac:dyDescent="0.35">
      <c r="B544" s="11"/>
      <c r="E544" s="13"/>
      <c r="G544" s="11"/>
      <c r="J544" s="11"/>
      <c r="M544" s="11"/>
      <c r="P544" s="11"/>
      <c r="S544" s="11"/>
      <c r="V544" s="11"/>
    </row>
    <row r="545" spans="2:22" ht="12.75" x14ac:dyDescent="0.35">
      <c r="B545" s="11"/>
      <c r="E545" s="13"/>
      <c r="G545" s="11"/>
      <c r="J545" s="11"/>
      <c r="M545" s="11"/>
      <c r="P545" s="11"/>
      <c r="S545" s="11"/>
      <c r="V545" s="11"/>
    </row>
    <row r="546" spans="2:22" ht="12.75" x14ac:dyDescent="0.35">
      <c r="B546" s="11"/>
      <c r="E546" s="13"/>
      <c r="G546" s="11"/>
      <c r="J546" s="11"/>
      <c r="M546" s="11"/>
      <c r="P546" s="11"/>
      <c r="S546" s="11"/>
      <c r="V546" s="11"/>
    </row>
    <row r="547" spans="2:22" ht="12.75" x14ac:dyDescent="0.35">
      <c r="B547" s="11"/>
      <c r="E547" s="13"/>
      <c r="G547" s="11"/>
      <c r="J547" s="11"/>
      <c r="M547" s="11"/>
      <c r="P547" s="11"/>
      <c r="S547" s="11"/>
      <c r="V547" s="11"/>
    </row>
    <row r="548" spans="2:22" ht="12.75" x14ac:dyDescent="0.35">
      <c r="B548" s="11"/>
      <c r="E548" s="13"/>
      <c r="G548" s="11"/>
      <c r="J548" s="11"/>
      <c r="M548" s="11"/>
      <c r="P548" s="11"/>
      <c r="S548" s="11"/>
      <c r="V548" s="11"/>
    </row>
    <row r="549" spans="2:22" ht="12.75" x14ac:dyDescent="0.35">
      <c r="B549" s="11"/>
      <c r="E549" s="13"/>
      <c r="G549" s="11"/>
      <c r="J549" s="11"/>
      <c r="M549" s="11"/>
      <c r="P549" s="11"/>
      <c r="S549" s="11"/>
      <c r="V549" s="11"/>
    </row>
    <row r="550" spans="2:22" ht="12.75" x14ac:dyDescent="0.35">
      <c r="B550" s="11"/>
      <c r="E550" s="13"/>
      <c r="G550" s="11"/>
      <c r="J550" s="11"/>
      <c r="M550" s="11"/>
      <c r="P550" s="11"/>
      <c r="S550" s="11"/>
      <c r="V550" s="11"/>
    </row>
    <row r="551" spans="2:22" ht="12.75" x14ac:dyDescent="0.35">
      <c r="B551" s="11"/>
      <c r="E551" s="13"/>
      <c r="G551" s="11"/>
      <c r="J551" s="11"/>
      <c r="M551" s="11"/>
      <c r="P551" s="11"/>
      <c r="S551" s="11"/>
      <c r="V551" s="11"/>
    </row>
    <row r="552" spans="2:22" ht="12.75" x14ac:dyDescent="0.35">
      <c r="B552" s="11"/>
      <c r="E552" s="13"/>
      <c r="G552" s="11"/>
      <c r="J552" s="11"/>
      <c r="M552" s="11"/>
      <c r="P552" s="11"/>
      <c r="S552" s="11"/>
      <c r="V552" s="11"/>
    </row>
    <row r="553" spans="2:22" ht="12.75" x14ac:dyDescent="0.35">
      <c r="B553" s="11"/>
      <c r="E553" s="13"/>
      <c r="G553" s="11"/>
      <c r="J553" s="11"/>
      <c r="M553" s="11"/>
      <c r="P553" s="11"/>
      <c r="S553" s="11"/>
      <c r="V553" s="11"/>
    </row>
    <row r="554" spans="2:22" ht="12.75" x14ac:dyDescent="0.35">
      <c r="B554" s="11"/>
      <c r="E554" s="13"/>
      <c r="G554" s="11"/>
      <c r="J554" s="11"/>
      <c r="M554" s="11"/>
      <c r="P554" s="11"/>
      <c r="S554" s="11"/>
      <c r="V554" s="11"/>
    </row>
    <row r="555" spans="2:22" ht="12.75" x14ac:dyDescent="0.35">
      <c r="B555" s="11"/>
      <c r="E555" s="13"/>
      <c r="G555" s="11"/>
      <c r="J555" s="11"/>
      <c r="M555" s="11"/>
      <c r="P555" s="11"/>
      <c r="S555" s="11"/>
      <c r="V555" s="11"/>
    </row>
    <row r="556" spans="2:22" ht="12.75" x14ac:dyDescent="0.35">
      <c r="B556" s="11"/>
      <c r="E556" s="13"/>
      <c r="G556" s="11"/>
      <c r="J556" s="11"/>
      <c r="M556" s="11"/>
      <c r="P556" s="11"/>
      <c r="S556" s="11"/>
      <c r="V556" s="11"/>
    </row>
    <row r="557" spans="2:22" ht="12.75" x14ac:dyDescent="0.35">
      <c r="B557" s="11"/>
      <c r="E557" s="13"/>
      <c r="G557" s="11"/>
      <c r="J557" s="11"/>
      <c r="M557" s="11"/>
      <c r="P557" s="11"/>
      <c r="S557" s="11"/>
      <c r="V557" s="11"/>
    </row>
    <row r="558" spans="2:22" ht="12.75" x14ac:dyDescent="0.35">
      <c r="B558" s="11"/>
      <c r="E558" s="13"/>
      <c r="G558" s="11"/>
      <c r="J558" s="11"/>
      <c r="M558" s="11"/>
      <c r="P558" s="11"/>
      <c r="S558" s="11"/>
      <c r="V558" s="11"/>
    </row>
    <row r="559" spans="2:22" ht="12.75" x14ac:dyDescent="0.35">
      <c r="B559" s="11"/>
      <c r="E559" s="13"/>
      <c r="G559" s="11"/>
      <c r="J559" s="11"/>
      <c r="M559" s="11"/>
      <c r="P559" s="11"/>
      <c r="S559" s="11"/>
      <c r="V559" s="11"/>
    </row>
    <row r="560" spans="2:22" ht="12.75" x14ac:dyDescent="0.35">
      <c r="B560" s="11"/>
      <c r="E560" s="13"/>
      <c r="G560" s="11"/>
      <c r="J560" s="11"/>
      <c r="M560" s="11"/>
      <c r="P560" s="11"/>
      <c r="S560" s="11"/>
      <c r="V560" s="11"/>
    </row>
    <row r="561" spans="2:22" ht="12.75" x14ac:dyDescent="0.35">
      <c r="B561" s="11"/>
      <c r="E561" s="13"/>
      <c r="G561" s="11"/>
      <c r="J561" s="11"/>
      <c r="M561" s="11"/>
      <c r="P561" s="11"/>
      <c r="S561" s="11"/>
      <c r="V561" s="11"/>
    </row>
    <row r="562" spans="2:22" ht="12.75" x14ac:dyDescent="0.35">
      <c r="B562" s="11"/>
      <c r="E562" s="13"/>
      <c r="G562" s="11"/>
      <c r="J562" s="11"/>
      <c r="M562" s="11"/>
      <c r="P562" s="11"/>
      <c r="S562" s="11"/>
      <c r="V562" s="11"/>
    </row>
    <row r="563" spans="2:22" ht="12.75" x14ac:dyDescent="0.35">
      <c r="B563" s="11"/>
      <c r="E563" s="13"/>
      <c r="G563" s="11"/>
      <c r="J563" s="11"/>
      <c r="M563" s="11"/>
      <c r="P563" s="11"/>
      <c r="S563" s="11"/>
      <c r="V563" s="11"/>
    </row>
    <row r="564" spans="2:22" ht="12.75" x14ac:dyDescent="0.35">
      <c r="B564" s="11"/>
      <c r="E564" s="13"/>
      <c r="G564" s="11"/>
      <c r="J564" s="11"/>
      <c r="M564" s="11"/>
      <c r="P564" s="11"/>
      <c r="S564" s="11"/>
      <c r="V564" s="11"/>
    </row>
    <row r="565" spans="2:22" ht="12.75" x14ac:dyDescent="0.35">
      <c r="B565" s="11"/>
      <c r="E565" s="13"/>
      <c r="G565" s="11"/>
      <c r="J565" s="11"/>
      <c r="M565" s="11"/>
      <c r="P565" s="11"/>
      <c r="S565" s="11"/>
      <c r="V565" s="11"/>
    </row>
    <row r="566" spans="2:22" ht="12.75" x14ac:dyDescent="0.35">
      <c r="B566" s="11"/>
      <c r="E566" s="13"/>
      <c r="G566" s="11"/>
      <c r="J566" s="11"/>
      <c r="M566" s="11"/>
      <c r="P566" s="11"/>
      <c r="S566" s="11"/>
      <c r="V566" s="11"/>
    </row>
    <row r="567" spans="2:22" ht="12.75" x14ac:dyDescent="0.35">
      <c r="B567" s="11"/>
      <c r="E567" s="13"/>
      <c r="G567" s="11"/>
      <c r="J567" s="11"/>
      <c r="M567" s="11"/>
      <c r="P567" s="11"/>
      <c r="S567" s="11"/>
      <c r="V567" s="11"/>
    </row>
    <row r="568" spans="2:22" ht="12.75" x14ac:dyDescent="0.35">
      <c r="B568" s="11"/>
      <c r="E568" s="13"/>
      <c r="G568" s="11"/>
      <c r="J568" s="11"/>
      <c r="M568" s="11"/>
      <c r="P568" s="11"/>
      <c r="S568" s="11"/>
      <c r="V568" s="11"/>
    </row>
    <row r="569" spans="2:22" ht="12.75" x14ac:dyDescent="0.35">
      <c r="B569" s="11"/>
      <c r="E569" s="13"/>
      <c r="G569" s="11"/>
      <c r="J569" s="11"/>
      <c r="M569" s="11"/>
      <c r="P569" s="11"/>
      <c r="S569" s="11"/>
      <c r="V569" s="11"/>
    </row>
    <row r="570" spans="2:22" ht="12.75" x14ac:dyDescent="0.35">
      <c r="B570" s="11"/>
      <c r="E570" s="13"/>
      <c r="G570" s="11"/>
      <c r="J570" s="11"/>
      <c r="M570" s="11"/>
      <c r="P570" s="11"/>
      <c r="S570" s="11"/>
      <c r="V570" s="11"/>
    </row>
    <row r="571" spans="2:22" ht="12.75" x14ac:dyDescent="0.35">
      <c r="B571" s="11"/>
      <c r="E571" s="13"/>
      <c r="G571" s="11"/>
      <c r="J571" s="11"/>
      <c r="M571" s="11"/>
      <c r="P571" s="11"/>
      <c r="S571" s="11"/>
      <c r="V571" s="11"/>
    </row>
    <row r="572" spans="2:22" ht="12.75" x14ac:dyDescent="0.35">
      <c r="B572" s="11"/>
      <c r="E572" s="13"/>
      <c r="G572" s="11"/>
      <c r="J572" s="11"/>
      <c r="M572" s="11"/>
      <c r="P572" s="11"/>
      <c r="S572" s="11"/>
      <c r="V572" s="11"/>
    </row>
    <row r="573" spans="2:22" ht="12.75" x14ac:dyDescent="0.35">
      <c r="B573" s="11"/>
      <c r="E573" s="13"/>
      <c r="G573" s="11"/>
      <c r="J573" s="11"/>
      <c r="M573" s="11"/>
      <c r="P573" s="11"/>
      <c r="S573" s="11"/>
      <c r="V573" s="11"/>
    </row>
    <row r="574" spans="2:22" ht="12.75" x14ac:dyDescent="0.35">
      <c r="B574" s="11"/>
      <c r="E574" s="13"/>
      <c r="G574" s="11"/>
      <c r="J574" s="11"/>
      <c r="M574" s="11"/>
      <c r="P574" s="11"/>
      <c r="S574" s="11"/>
      <c r="V574" s="11"/>
    </row>
    <row r="575" spans="2:22" ht="12.75" x14ac:dyDescent="0.35">
      <c r="B575" s="11"/>
      <c r="E575" s="13"/>
      <c r="G575" s="11"/>
      <c r="J575" s="11"/>
      <c r="M575" s="11"/>
      <c r="P575" s="11"/>
      <c r="S575" s="11"/>
      <c r="V575" s="11"/>
    </row>
    <row r="576" spans="2:22" ht="12.75" x14ac:dyDescent="0.35">
      <c r="B576" s="11"/>
      <c r="E576" s="13"/>
      <c r="G576" s="11"/>
      <c r="J576" s="11"/>
      <c r="M576" s="11"/>
      <c r="P576" s="11"/>
      <c r="S576" s="11"/>
      <c r="V576" s="11"/>
    </row>
    <row r="577" spans="2:22" ht="12.75" x14ac:dyDescent="0.35">
      <c r="B577" s="11"/>
      <c r="E577" s="13"/>
      <c r="G577" s="11"/>
      <c r="J577" s="11"/>
      <c r="M577" s="11"/>
      <c r="P577" s="11"/>
      <c r="S577" s="11"/>
      <c r="V577" s="11"/>
    </row>
    <row r="578" spans="2:22" ht="12.75" x14ac:dyDescent="0.35">
      <c r="B578" s="11"/>
      <c r="E578" s="13"/>
      <c r="G578" s="11"/>
      <c r="J578" s="11"/>
      <c r="M578" s="11"/>
      <c r="P578" s="11"/>
      <c r="S578" s="11"/>
      <c r="V578" s="11"/>
    </row>
    <row r="579" spans="2:22" ht="12.75" x14ac:dyDescent="0.35">
      <c r="B579" s="11"/>
      <c r="E579" s="13"/>
      <c r="G579" s="11"/>
      <c r="J579" s="11"/>
      <c r="M579" s="11"/>
      <c r="P579" s="11"/>
      <c r="S579" s="11"/>
      <c r="V579" s="11"/>
    </row>
    <row r="580" spans="2:22" ht="12.75" x14ac:dyDescent="0.35">
      <c r="B580" s="11"/>
      <c r="E580" s="13"/>
      <c r="G580" s="11"/>
      <c r="J580" s="11"/>
      <c r="M580" s="11"/>
      <c r="P580" s="11"/>
      <c r="S580" s="11"/>
      <c r="V580" s="11"/>
    </row>
    <row r="581" spans="2:22" ht="12.75" x14ac:dyDescent="0.35">
      <c r="B581" s="11"/>
      <c r="E581" s="13"/>
      <c r="G581" s="11"/>
      <c r="J581" s="11"/>
      <c r="M581" s="11"/>
      <c r="P581" s="11"/>
      <c r="S581" s="11"/>
      <c r="V581" s="11"/>
    </row>
    <row r="582" spans="2:22" ht="12.75" x14ac:dyDescent="0.35">
      <c r="B582" s="11"/>
      <c r="E582" s="13"/>
      <c r="G582" s="11"/>
      <c r="J582" s="11"/>
      <c r="M582" s="11"/>
      <c r="P582" s="11"/>
      <c r="S582" s="11"/>
      <c r="V582" s="11"/>
    </row>
    <row r="583" spans="2:22" ht="12.75" x14ac:dyDescent="0.35">
      <c r="B583" s="11"/>
      <c r="E583" s="13"/>
      <c r="G583" s="11"/>
      <c r="J583" s="11"/>
      <c r="M583" s="11"/>
      <c r="P583" s="11"/>
      <c r="S583" s="11"/>
      <c r="V583" s="11"/>
    </row>
    <row r="584" spans="2:22" ht="12.75" x14ac:dyDescent="0.35">
      <c r="B584" s="11"/>
      <c r="E584" s="13"/>
      <c r="G584" s="11"/>
      <c r="J584" s="11"/>
      <c r="M584" s="11"/>
      <c r="P584" s="11"/>
      <c r="S584" s="11"/>
      <c r="V584" s="11"/>
    </row>
    <row r="585" spans="2:22" ht="12.75" x14ac:dyDescent="0.35">
      <c r="B585" s="11"/>
      <c r="E585" s="13"/>
      <c r="G585" s="11"/>
      <c r="J585" s="11"/>
      <c r="M585" s="11"/>
      <c r="P585" s="11"/>
      <c r="S585" s="11"/>
      <c r="V585" s="11"/>
    </row>
    <row r="586" spans="2:22" ht="12.75" x14ac:dyDescent="0.35">
      <c r="B586" s="11"/>
      <c r="E586" s="13"/>
      <c r="G586" s="11"/>
      <c r="J586" s="11"/>
      <c r="M586" s="11"/>
      <c r="P586" s="11"/>
      <c r="S586" s="11"/>
      <c r="V586" s="11"/>
    </row>
    <row r="587" spans="2:22" ht="12.75" x14ac:dyDescent="0.35">
      <c r="B587" s="11"/>
      <c r="E587" s="13"/>
      <c r="G587" s="11"/>
      <c r="J587" s="11"/>
      <c r="M587" s="11"/>
      <c r="P587" s="11"/>
      <c r="S587" s="11"/>
      <c r="V587" s="11"/>
    </row>
    <row r="588" spans="2:22" ht="12.75" x14ac:dyDescent="0.35">
      <c r="B588" s="11"/>
      <c r="E588" s="13"/>
      <c r="G588" s="11"/>
      <c r="J588" s="11"/>
      <c r="M588" s="11"/>
      <c r="P588" s="11"/>
      <c r="S588" s="11"/>
      <c r="V588" s="11"/>
    </row>
    <row r="589" spans="2:22" ht="12.75" x14ac:dyDescent="0.35">
      <c r="B589" s="11"/>
      <c r="E589" s="13"/>
      <c r="G589" s="11"/>
      <c r="J589" s="11"/>
      <c r="M589" s="11"/>
      <c r="P589" s="11"/>
      <c r="S589" s="11"/>
      <c r="V589" s="11"/>
    </row>
    <row r="590" spans="2:22" ht="12.75" x14ac:dyDescent="0.35">
      <c r="B590" s="11"/>
      <c r="E590" s="13"/>
      <c r="G590" s="11"/>
      <c r="J590" s="11"/>
      <c r="M590" s="11"/>
      <c r="P590" s="11"/>
      <c r="S590" s="11"/>
      <c r="V590" s="11"/>
    </row>
    <row r="591" spans="2:22" ht="12.75" x14ac:dyDescent="0.35">
      <c r="B591" s="11"/>
      <c r="E591" s="13"/>
      <c r="G591" s="11"/>
      <c r="J591" s="11"/>
      <c r="M591" s="11"/>
      <c r="P591" s="11"/>
      <c r="S591" s="11"/>
      <c r="V591" s="11"/>
    </row>
    <row r="592" spans="2:22" ht="12.75" x14ac:dyDescent="0.35">
      <c r="B592" s="11"/>
      <c r="E592" s="13"/>
      <c r="G592" s="11"/>
      <c r="J592" s="11"/>
      <c r="M592" s="11"/>
      <c r="P592" s="11"/>
      <c r="S592" s="11"/>
      <c r="V592" s="11"/>
    </row>
    <row r="593" spans="2:22" ht="12.75" x14ac:dyDescent="0.35">
      <c r="B593" s="11"/>
      <c r="E593" s="13"/>
      <c r="G593" s="11"/>
      <c r="J593" s="11"/>
      <c r="M593" s="11"/>
      <c r="P593" s="11"/>
      <c r="S593" s="11"/>
      <c r="V593" s="11"/>
    </row>
    <row r="594" spans="2:22" ht="12.75" x14ac:dyDescent="0.35">
      <c r="B594" s="11"/>
      <c r="E594" s="13"/>
      <c r="G594" s="11"/>
      <c r="J594" s="11"/>
      <c r="M594" s="11"/>
      <c r="P594" s="11"/>
      <c r="S594" s="11"/>
      <c r="V594" s="11"/>
    </row>
    <row r="595" spans="2:22" ht="12.75" x14ac:dyDescent="0.35">
      <c r="B595" s="11"/>
      <c r="E595" s="13"/>
      <c r="G595" s="11"/>
      <c r="J595" s="11"/>
      <c r="M595" s="11"/>
      <c r="P595" s="11"/>
      <c r="S595" s="11"/>
      <c r="V595" s="11"/>
    </row>
    <row r="596" spans="2:22" ht="12.75" x14ac:dyDescent="0.35">
      <c r="B596" s="11"/>
      <c r="E596" s="13"/>
      <c r="G596" s="11"/>
      <c r="J596" s="11"/>
      <c r="M596" s="11"/>
      <c r="P596" s="11"/>
      <c r="S596" s="11"/>
      <c r="V596" s="11"/>
    </row>
    <row r="597" spans="2:22" ht="12.75" x14ac:dyDescent="0.35">
      <c r="B597" s="11"/>
      <c r="E597" s="13"/>
      <c r="G597" s="11"/>
      <c r="J597" s="11"/>
      <c r="M597" s="11"/>
      <c r="P597" s="11"/>
      <c r="S597" s="11"/>
      <c r="V597" s="11"/>
    </row>
    <row r="598" spans="2:22" ht="12.75" x14ac:dyDescent="0.35">
      <c r="B598" s="11"/>
      <c r="E598" s="13"/>
      <c r="G598" s="11"/>
      <c r="J598" s="11"/>
      <c r="M598" s="11"/>
      <c r="P598" s="11"/>
      <c r="S598" s="11"/>
      <c r="V598" s="11"/>
    </row>
    <row r="599" spans="2:22" ht="12.75" x14ac:dyDescent="0.35">
      <c r="B599" s="11"/>
      <c r="E599" s="13"/>
      <c r="G599" s="11"/>
      <c r="J599" s="11"/>
      <c r="M599" s="11"/>
      <c r="P599" s="11"/>
      <c r="S599" s="11"/>
      <c r="V599" s="11"/>
    </row>
    <row r="600" spans="2:22" ht="12.75" x14ac:dyDescent="0.35">
      <c r="B600" s="11"/>
      <c r="E600" s="13"/>
      <c r="G600" s="11"/>
      <c r="J600" s="11"/>
      <c r="M600" s="11"/>
      <c r="P600" s="11"/>
      <c r="S600" s="11"/>
      <c r="V600" s="11"/>
    </row>
    <row r="601" spans="2:22" ht="12.75" x14ac:dyDescent="0.35">
      <c r="B601" s="11"/>
      <c r="E601" s="13"/>
      <c r="G601" s="11"/>
      <c r="J601" s="11"/>
      <c r="M601" s="11"/>
      <c r="P601" s="11"/>
      <c r="S601" s="11"/>
      <c r="V601" s="11"/>
    </row>
    <row r="602" spans="2:22" ht="12.75" x14ac:dyDescent="0.35">
      <c r="B602" s="11"/>
      <c r="E602" s="13"/>
      <c r="G602" s="11"/>
      <c r="J602" s="11"/>
      <c r="M602" s="11"/>
      <c r="P602" s="11"/>
      <c r="S602" s="11"/>
      <c r="V602" s="11"/>
    </row>
    <row r="603" spans="2:22" ht="12.75" x14ac:dyDescent="0.35">
      <c r="B603" s="11"/>
      <c r="E603" s="13"/>
      <c r="G603" s="11"/>
      <c r="J603" s="11"/>
      <c r="M603" s="11"/>
      <c r="P603" s="11"/>
      <c r="S603" s="11"/>
      <c r="V603" s="11"/>
    </row>
    <row r="604" spans="2:22" ht="12.75" x14ac:dyDescent="0.35">
      <c r="B604" s="11"/>
      <c r="E604" s="13"/>
      <c r="G604" s="11"/>
      <c r="J604" s="11"/>
      <c r="M604" s="11"/>
      <c r="P604" s="11"/>
      <c r="S604" s="11"/>
      <c r="V604" s="11"/>
    </row>
    <row r="605" spans="2:22" ht="12.75" x14ac:dyDescent="0.35">
      <c r="B605" s="11"/>
      <c r="E605" s="13"/>
      <c r="G605" s="11"/>
      <c r="J605" s="11"/>
      <c r="M605" s="11"/>
      <c r="P605" s="11"/>
      <c r="S605" s="11"/>
      <c r="V605" s="11"/>
    </row>
    <row r="606" spans="2:22" ht="12.75" x14ac:dyDescent="0.35">
      <c r="B606" s="11"/>
      <c r="E606" s="13"/>
      <c r="G606" s="11"/>
      <c r="J606" s="11"/>
      <c r="M606" s="11"/>
      <c r="P606" s="11"/>
      <c r="S606" s="11"/>
      <c r="V606" s="11"/>
    </row>
    <row r="607" spans="2:22" ht="12.75" x14ac:dyDescent="0.35">
      <c r="B607" s="11"/>
      <c r="E607" s="13"/>
      <c r="G607" s="11"/>
      <c r="J607" s="11"/>
      <c r="M607" s="11"/>
      <c r="P607" s="11"/>
      <c r="S607" s="11"/>
      <c r="V607" s="11"/>
    </row>
    <row r="608" spans="2:22" ht="12.75" x14ac:dyDescent="0.35">
      <c r="B608" s="11"/>
      <c r="E608" s="13"/>
      <c r="G608" s="11"/>
      <c r="J608" s="11"/>
      <c r="M608" s="11"/>
      <c r="P608" s="11"/>
      <c r="S608" s="11"/>
      <c r="V608" s="11"/>
    </row>
    <row r="609" spans="2:22" ht="12.75" x14ac:dyDescent="0.35">
      <c r="B609" s="11"/>
      <c r="E609" s="13"/>
      <c r="G609" s="11"/>
      <c r="J609" s="11"/>
      <c r="M609" s="11"/>
      <c r="P609" s="11"/>
      <c r="S609" s="11"/>
      <c r="V609" s="11"/>
    </row>
    <row r="610" spans="2:22" ht="12.75" x14ac:dyDescent="0.35">
      <c r="B610" s="11"/>
      <c r="E610" s="13"/>
      <c r="G610" s="11"/>
      <c r="J610" s="11"/>
      <c r="M610" s="11"/>
      <c r="P610" s="11"/>
      <c r="S610" s="11"/>
      <c r="V610" s="11"/>
    </row>
    <row r="611" spans="2:22" ht="12.75" x14ac:dyDescent="0.35">
      <c r="B611" s="11"/>
      <c r="E611" s="13"/>
      <c r="G611" s="11"/>
      <c r="J611" s="11"/>
      <c r="M611" s="11"/>
      <c r="P611" s="11"/>
      <c r="S611" s="11"/>
      <c r="V611" s="11"/>
    </row>
    <row r="612" spans="2:22" ht="12.75" x14ac:dyDescent="0.35">
      <c r="B612" s="11"/>
      <c r="E612" s="13"/>
      <c r="G612" s="11"/>
      <c r="J612" s="11"/>
      <c r="M612" s="11"/>
      <c r="P612" s="11"/>
      <c r="S612" s="11"/>
      <c r="V612" s="11"/>
    </row>
    <row r="613" spans="2:22" ht="12.75" x14ac:dyDescent="0.35">
      <c r="B613" s="11"/>
      <c r="E613" s="13"/>
      <c r="G613" s="11"/>
      <c r="J613" s="11"/>
      <c r="M613" s="11"/>
      <c r="P613" s="11"/>
      <c r="S613" s="11"/>
      <c r="V613" s="11"/>
    </row>
    <row r="614" spans="2:22" ht="12.75" x14ac:dyDescent="0.35">
      <c r="B614" s="11"/>
      <c r="E614" s="13"/>
      <c r="G614" s="11"/>
      <c r="J614" s="11"/>
      <c r="M614" s="11"/>
      <c r="P614" s="11"/>
      <c r="S614" s="11"/>
      <c r="V614" s="11"/>
    </row>
    <row r="615" spans="2:22" ht="12.75" x14ac:dyDescent="0.35">
      <c r="B615" s="11"/>
      <c r="E615" s="13"/>
      <c r="G615" s="11"/>
      <c r="J615" s="11"/>
      <c r="M615" s="11"/>
      <c r="P615" s="11"/>
      <c r="S615" s="11"/>
      <c r="V615" s="11"/>
    </row>
    <row r="616" spans="2:22" ht="12.75" x14ac:dyDescent="0.35">
      <c r="B616" s="11"/>
      <c r="E616" s="13"/>
      <c r="G616" s="11"/>
      <c r="J616" s="11"/>
      <c r="M616" s="11"/>
      <c r="P616" s="11"/>
      <c r="S616" s="11"/>
      <c r="V616" s="11"/>
    </row>
    <row r="617" spans="2:22" ht="12.75" x14ac:dyDescent="0.35">
      <c r="B617" s="11"/>
      <c r="E617" s="13"/>
      <c r="G617" s="11"/>
      <c r="J617" s="11"/>
      <c r="M617" s="11"/>
      <c r="P617" s="11"/>
      <c r="S617" s="11"/>
      <c r="V617" s="11"/>
    </row>
    <row r="618" spans="2:22" ht="12.75" x14ac:dyDescent="0.35">
      <c r="B618" s="11"/>
      <c r="E618" s="13"/>
      <c r="G618" s="11"/>
      <c r="J618" s="11"/>
      <c r="M618" s="11"/>
      <c r="P618" s="11"/>
      <c r="S618" s="11"/>
      <c r="V618" s="11"/>
    </row>
    <row r="619" spans="2:22" ht="12.75" x14ac:dyDescent="0.35">
      <c r="B619" s="11"/>
      <c r="E619" s="13"/>
      <c r="G619" s="11"/>
      <c r="J619" s="11"/>
      <c r="M619" s="11"/>
      <c r="P619" s="11"/>
      <c r="S619" s="11"/>
      <c r="V619" s="11"/>
    </row>
    <row r="620" spans="2:22" ht="12.75" x14ac:dyDescent="0.35">
      <c r="B620" s="11"/>
      <c r="E620" s="13"/>
      <c r="G620" s="11"/>
      <c r="J620" s="11"/>
      <c r="M620" s="11"/>
      <c r="P620" s="11"/>
      <c r="S620" s="11"/>
      <c r="V620" s="11"/>
    </row>
    <row r="621" spans="2:22" ht="12.75" x14ac:dyDescent="0.35">
      <c r="B621" s="11"/>
      <c r="E621" s="13"/>
      <c r="G621" s="11"/>
      <c r="J621" s="11"/>
      <c r="M621" s="11"/>
      <c r="P621" s="11"/>
      <c r="S621" s="11"/>
      <c r="V621" s="11"/>
    </row>
    <row r="622" spans="2:22" ht="12.75" x14ac:dyDescent="0.35">
      <c r="B622" s="11"/>
      <c r="E622" s="13"/>
      <c r="G622" s="11"/>
      <c r="J622" s="11"/>
      <c r="M622" s="11"/>
      <c r="P622" s="11"/>
      <c r="S622" s="11"/>
      <c r="V622" s="11"/>
    </row>
    <row r="623" spans="2:22" ht="12.75" x14ac:dyDescent="0.35">
      <c r="B623" s="11"/>
      <c r="E623" s="13"/>
      <c r="G623" s="11"/>
      <c r="J623" s="11"/>
      <c r="M623" s="11"/>
      <c r="P623" s="11"/>
      <c r="S623" s="11"/>
      <c r="V623" s="11"/>
    </row>
    <row r="624" spans="2:22" ht="12.75" x14ac:dyDescent="0.35">
      <c r="B624" s="11"/>
      <c r="E624" s="13"/>
      <c r="G624" s="11"/>
      <c r="J624" s="11"/>
      <c r="M624" s="11"/>
      <c r="P624" s="11"/>
      <c r="S624" s="11"/>
      <c r="V624" s="11"/>
    </row>
    <row r="625" spans="2:22" ht="12.75" x14ac:dyDescent="0.35">
      <c r="B625" s="11"/>
      <c r="E625" s="13"/>
      <c r="G625" s="11"/>
      <c r="J625" s="11"/>
      <c r="M625" s="11"/>
      <c r="P625" s="11"/>
      <c r="S625" s="11"/>
      <c r="V625" s="11"/>
    </row>
    <row r="626" spans="2:22" ht="12.75" x14ac:dyDescent="0.35">
      <c r="B626" s="11"/>
      <c r="E626" s="13"/>
      <c r="G626" s="11"/>
      <c r="J626" s="11"/>
      <c r="M626" s="11"/>
      <c r="P626" s="11"/>
      <c r="S626" s="11"/>
      <c r="V626" s="11"/>
    </row>
    <row r="627" spans="2:22" ht="12.75" x14ac:dyDescent="0.35">
      <c r="B627" s="11"/>
      <c r="E627" s="13"/>
      <c r="G627" s="11"/>
      <c r="J627" s="11"/>
      <c r="M627" s="11"/>
      <c r="P627" s="11"/>
      <c r="S627" s="11"/>
      <c r="V627" s="11"/>
    </row>
    <row r="628" spans="2:22" ht="12.75" x14ac:dyDescent="0.35">
      <c r="B628" s="11"/>
      <c r="E628" s="13"/>
      <c r="G628" s="11"/>
      <c r="J628" s="11"/>
      <c r="M628" s="11"/>
      <c r="P628" s="11"/>
      <c r="S628" s="11"/>
      <c r="V628" s="11"/>
    </row>
    <row r="629" spans="2:22" ht="12.75" x14ac:dyDescent="0.35">
      <c r="B629" s="11"/>
      <c r="E629" s="13"/>
      <c r="G629" s="11"/>
      <c r="J629" s="11"/>
      <c r="M629" s="11"/>
      <c r="P629" s="11"/>
      <c r="S629" s="11"/>
      <c r="V629" s="11"/>
    </row>
    <row r="630" spans="2:22" ht="12.75" x14ac:dyDescent="0.35">
      <c r="B630" s="11"/>
      <c r="E630" s="13"/>
      <c r="G630" s="11"/>
      <c r="J630" s="11"/>
      <c r="M630" s="11"/>
      <c r="P630" s="11"/>
      <c r="S630" s="11"/>
      <c r="V630" s="11"/>
    </row>
    <row r="631" spans="2:22" ht="12.75" x14ac:dyDescent="0.35">
      <c r="B631" s="11"/>
      <c r="E631" s="13"/>
      <c r="G631" s="11"/>
      <c r="J631" s="11"/>
      <c r="M631" s="11"/>
      <c r="P631" s="11"/>
      <c r="S631" s="11"/>
      <c r="V631" s="11"/>
    </row>
    <row r="632" spans="2:22" ht="12.75" x14ac:dyDescent="0.35">
      <c r="B632" s="11"/>
      <c r="E632" s="13"/>
      <c r="G632" s="11"/>
      <c r="J632" s="11"/>
      <c r="M632" s="11"/>
      <c r="P632" s="11"/>
      <c r="S632" s="11"/>
      <c r="V632" s="11"/>
    </row>
    <row r="633" spans="2:22" ht="12.75" x14ac:dyDescent="0.35">
      <c r="B633" s="11"/>
      <c r="E633" s="13"/>
      <c r="G633" s="11"/>
      <c r="J633" s="11"/>
      <c r="M633" s="11"/>
      <c r="P633" s="11"/>
      <c r="S633" s="11"/>
      <c r="V633" s="11"/>
    </row>
    <row r="634" spans="2:22" ht="12.75" x14ac:dyDescent="0.35">
      <c r="B634" s="11"/>
      <c r="E634" s="13"/>
      <c r="G634" s="11"/>
      <c r="J634" s="11"/>
      <c r="M634" s="11"/>
      <c r="P634" s="11"/>
      <c r="S634" s="11"/>
      <c r="V634" s="11"/>
    </row>
    <row r="635" spans="2:22" ht="12.75" x14ac:dyDescent="0.35">
      <c r="B635" s="11"/>
      <c r="E635" s="13"/>
      <c r="G635" s="11"/>
      <c r="J635" s="11"/>
      <c r="M635" s="11"/>
      <c r="P635" s="11"/>
      <c r="S635" s="11"/>
      <c r="V635" s="11"/>
    </row>
    <row r="636" spans="2:22" ht="12.75" x14ac:dyDescent="0.35">
      <c r="B636" s="11"/>
      <c r="E636" s="13"/>
      <c r="G636" s="11"/>
      <c r="J636" s="11"/>
      <c r="M636" s="11"/>
      <c r="P636" s="11"/>
      <c r="S636" s="11"/>
      <c r="V636" s="11"/>
    </row>
    <row r="637" spans="2:22" ht="12.75" x14ac:dyDescent="0.35">
      <c r="B637" s="11"/>
      <c r="E637" s="13"/>
      <c r="G637" s="11"/>
      <c r="J637" s="11"/>
      <c r="M637" s="11"/>
      <c r="P637" s="11"/>
      <c r="S637" s="11"/>
      <c r="V637" s="11"/>
    </row>
    <row r="638" spans="2:22" ht="12.75" x14ac:dyDescent="0.35">
      <c r="B638" s="11"/>
      <c r="E638" s="13"/>
      <c r="G638" s="11"/>
      <c r="J638" s="11"/>
      <c r="M638" s="11"/>
      <c r="P638" s="11"/>
      <c r="S638" s="11"/>
      <c r="V638" s="11"/>
    </row>
    <row r="639" spans="2:22" ht="12.75" x14ac:dyDescent="0.35">
      <c r="B639" s="11"/>
      <c r="E639" s="13"/>
      <c r="G639" s="11"/>
      <c r="J639" s="11"/>
      <c r="M639" s="11"/>
      <c r="P639" s="11"/>
      <c r="S639" s="11"/>
      <c r="V639" s="11"/>
    </row>
    <row r="640" spans="2:22" ht="12.75" x14ac:dyDescent="0.35">
      <c r="B640" s="11"/>
      <c r="E640" s="13"/>
      <c r="G640" s="11"/>
      <c r="J640" s="11"/>
      <c r="M640" s="11"/>
      <c r="P640" s="11"/>
      <c r="S640" s="11"/>
      <c r="V640" s="11"/>
    </row>
    <row r="641" spans="2:22" ht="12.75" x14ac:dyDescent="0.35">
      <c r="B641" s="11"/>
      <c r="E641" s="13"/>
      <c r="G641" s="11"/>
      <c r="J641" s="11"/>
      <c r="M641" s="11"/>
      <c r="P641" s="11"/>
      <c r="S641" s="11"/>
      <c r="V641" s="11"/>
    </row>
    <row r="642" spans="2:22" ht="12.75" x14ac:dyDescent="0.35">
      <c r="B642" s="11"/>
      <c r="E642" s="13"/>
      <c r="G642" s="11"/>
      <c r="J642" s="11"/>
      <c r="M642" s="11"/>
      <c r="P642" s="11"/>
      <c r="S642" s="11"/>
      <c r="V642" s="11"/>
    </row>
    <row r="643" spans="2:22" ht="12.75" x14ac:dyDescent="0.35">
      <c r="B643" s="11"/>
      <c r="E643" s="13"/>
      <c r="G643" s="11"/>
      <c r="J643" s="11"/>
      <c r="M643" s="11"/>
      <c r="P643" s="11"/>
      <c r="S643" s="11"/>
      <c r="V643" s="11"/>
    </row>
    <row r="644" spans="2:22" ht="12.75" x14ac:dyDescent="0.35">
      <c r="B644" s="11"/>
      <c r="E644" s="13"/>
      <c r="G644" s="11"/>
      <c r="J644" s="11"/>
      <c r="M644" s="11"/>
      <c r="P644" s="11"/>
      <c r="S644" s="11"/>
      <c r="V644" s="11"/>
    </row>
    <row r="645" spans="2:22" ht="12.75" x14ac:dyDescent="0.35">
      <c r="B645" s="11"/>
      <c r="E645" s="13"/>
      <c r="G645" s="11"/>
      <c r="J645" s="11"/>
      <c r="M645" s="11"/>
      <c r="P645" s="11"/>
      <c r="S645" s="11"/>
      <c r="V645" s="11"/>
    </row>
    <row r="646" spans="2:22" ht="12.75" x14ac:dyDescent="0.35">
      <c r="B646" s="11"/>
      <c r="E646" s="13"/>
      <c r="G646" s="11"/>
      <c r="J646" s="11"/>
      <c r="M646" s="11"/>
      <c r="P646" s="11"/>
      <c r="S646" s="11"/>
      <c r="V646" s="11"/>
    </row>
    <row r="647" spans="2:22" ht="12.75" x14ac:dyDescent="0.35">
      <c r="B647" s="11"/>
      <c r="E647" s="13"/>
      <c r="G647" s="11"/>
      <c r="J647" s="11"/>
      <c r="M647" s="11"/>
      <c r="P647" s="11"/>
      <c r="S647" s="11"/>
      <c r="V647" s="11"/>
    </row>
    <row r="648" spans="2:22" ht="12.75" x14ac:dyDescent="0.35">
      <c r="B648" s="11"/>
      <c r="E648" s="13"/>
      <c r="G648" s="11"/>
      <c r="J648" s="11"/>
      <c r="M648" s="11"/>
      <c r="P648" s="11"/>
      <c r="S648" s="11"/>
      <c r="V648" s="11"/>
    </row>
    <row r="649" spans="2:22" ht="12.75" x14ac:dyDescent="0.35">
      <c r="B649" s="11"/>
      <c r="E649" s="13"/>
      <c r="G649" s="11"/>
      <c r="J649" s="11"/>
      <c r="M649" s="11"/>
      <c r="P649" s="11"/>
      <c r="S649" s="11"/>
      <c r="V649" s="11"/>
    </row>
    <row r="650" spans="2:22" ht="12.75" x14ac:dyDescent="0.35">
      <c r="B650" s="11"/>
      <c r="E650" s="13"/>
      <c r="G650" s="11"/>
      <c r="J650" s="11"/>
      <c r="M650" s="11"/>
      <c r="P650" s="11"/>
      <c r="S650" s="11"/>
      <c r="V650" s="11"/>
    </row>
    <row r="651" spans="2:22" ht="12.75" x14ac:dyDescent="0.35">
      <c r="B651" s="11"/>
      <c r="E651" s="13"/>
      <c r="G651" s="11"/>
      <c r="J651" s="11"/>
      <c r="M651" s="11"/>
      <c r="P651" s="11"/>
      <c r="S651" s="11"/>
      <c r="V651" s="11"/>
    </row>
    <row r="652" spans="2:22" ht="12.75" x14ac:dyDescent="0.35">
      <c r="B652" s="11"/>
      <c r="E652" s="13"/>
      <c r="G652" s="11"/>
      <c r="J652" s="11"/>
      <c r="M652" s="11"/>
      <c r="P652" s="11"/>
      <c r="S652" s="11"/>
      <c r="V652" s="11"/>
    </row>
    <row r="653" spans="2:22" ht="12.75" x14ac:dyDescent="0.35">
      <c r="B653" s="11"/>
      <c r="E653" s="13"/>
      <c r="G653" s="11"/>
      <c r="J653" s="11"/>
      <c r="M653" s="11"/>
      <c r="P653" s="11"/>
      <c r="S653" s="11"/>
      <c r="V653" s="11"/>
    </row>
    <row r="654" spans="2:22" ht="12.75" x14ac:dyDescent="0.35">
      <c r="B654" s="11"/>
      <c r="E654" s="13"/>
      <c r="G654" s="11"/>
      <c r="J654" s="11"/>
      <c r="M654" s="11"/>
      <c r="P654" s="11"/>
      <c r="S654" s="11"/>
      <c r="V654" s="11"/>
    </row>
    <row r="655" spans="2:22" ht="12.75" x14ac:dyDescent="0.35">
      <c r="B655" s="11"/>
      <c r="E655" s="13"/>
      <c r="G655" s="11"/>
      <c r="J655" s="11"/>
      <c r="M655" s="11"/>
      <c r="P655" s="11"/>
      <c r="S655" s="11"/>
      <c r="V655" s="11"/>
    </row>
    <row r="656" spans="2:22" ht="12.75" x14ac:dyDescent="0.35">
      <c r="B656" s="11"/>
      <c r="E656" s="13"/>
      <c r="G656" s="11"/>
      <c r="J656" s="11"/>
      <c r="M656" s="11"/>
      <c r="P656" s="11"/>
      <c r="S656" s="11"/>
      <c r="V656" s="11"/>
    </row>
    <row r="657" spans="2:22" ht="12.75" x14ac:dyDescent="0.35">
      <c r="B657" s="11"/>
      <c r="E657" s="13"/>
      <c r="G657" s="11"/>
      <c r="J657" s="11"/>
      <c r="M657" s="11"/>
      <c r="P657" s="11"/>
      <c r="S657" s="11"/>
      <c r="V657" s="11"/>
    </row>
    <row r="658" spans="2:22" ht="12.75" x14ac:dyDescent="0.35">
      <c r="B658" s="11"/>
      <c r="E658" s="13"/>
      <c r="G658" s="11"/>
      <c r="J658" s="11"/>
      <c r="M658" s="11"/>
      <c r="P658" s="11"/>
      <c r="S658" s="11"/>
      <c r="V658" s="11"/>
    </row>
    <row r="659" spans="2:22" ht="12.75" x14ac:dyDescent="0.35">
      <c r="B659" s="11"/>
      <c r="E659" s="13"/>
      <c r="G659" s="11"/>
      <c r="J659" s="11"/>
      <c r="M659" s="11"/>
      <c r="P659" s="11"/>
      <c r="S659" s="11"/>
      <c r="V659" s="11"/>
    </row>
    <row r="660" spans="2:22" ht="12.75" x14ac:dyDescent="0.35">
      <c r="B660" s="11"/>
      <c r="E660" s="13"/>
      <c r="G660" s="11"/>
      <c r="J660" s="11"/>
      <c r="M660" s="11"/>
      <c r="P660" s="11"/>
      <c r="S660" s="11"/>
      <c r="V660" s="11"/>
    </row>
    <row r="661" spans="2:22" ht="12.75" x14ac:dyDescent="0.35">
      <c r="B661" s="11"/>
      <c r="E661" s="13"/>
      <c r="G661" s="11"/>
      <c r="J661" s="11"/>
      <c r="M661" s="11"/>
      <c r="P661" s="11"/>
      <c r="S661" s="11"/>
      <c r="V661" s="11"/>
    </row>
    <row r="662" spans="2:22" ht="12.75" x14ac:dyDescent="0.35">
      <c r="B662" s="11"/>
      <c r="E662" s="13"/>
      <c r="G662" s="11"/>
      <c r="J662" s="11"/>
      <c r="M662" s="11"/>
      <c r="P662" s="11"/>
      <c r="S662" s="11"/>
      <c r="V662" s="11"/>
    </row>
    <row r="663" spans="2:22" ht="12.75" x14ac:dyDescent="0.35">
      <c r="B663" s="11"/>
      <c r="E663" s="13"/>
      <c r="G663" s="11"/>
      <c r="J663" s="11"/>
      <c r="M663" s="11"/>
      <c r="P663" s="11"/>
      <c r="S663" s="11"/>
      <c r="V663" s="11"/>
    </row>
    <row r="664" spans="2:22" ht="12.75" x14ac:dyDescent="0.35">
      <c r="B664" s="11"/>
      <c r="E664" s="13"/>
      <c r="G664" s="11"/>
      <c r="J664" s="11"/>
      <c r="M664" s="11"/>
      <c r="P664" s="11"/>
      <c r="S664" s="11"/>
      <c r="V664" s="11"/>
    </row>
    <row r="665" spans="2:22" ht="12.75" x14ac:dyDescent="0.35">
      <c r="B665" s="11"/>
      <c r="E665" s="13"/>
      <c r="G665" s="11"/>
      <c r="J665" s="11"/>
      <c r="M665" s="11"/>
      <c r="P665" s="11"/>
      <c r="S665" s="11"/>
      <c r="V665" s="11"/>
    </row>
    <row r="666" spans="2:22" ht="12.75" x14ac:dyDescent="0.35">
      <c r="B666" s="11"/>
      <c r="E666" s="13"/>
      <c r="G666" s="11"/>
      <c r="J666" s="11"/>
      <c r="M666" s="11"/>
      <c r="P666" s="11"/>
      <c r="S666" s="11"/>
      <c r="V666" s="11"/>
    </row>
    <row r="667" spans="2:22" ht="12.75" x14ac:dyDescent="0.35">
      <c r="B667" s="11"/>
      <c r="E667" s="13"/>
      <c r="G667" s="11"/>
      <c r="J667" s="11"/>
      <c r="M667" s="11"/>
      <c r="P667" s="11"/>
      <c r="S667" s="11"/>
      <c r="V667" s="11"/>
    </row>
    <row r="668" spans="2:22" ht="12.75" x14ac:dyDescent="0.35">
      <c r="B668" s="11"/>
      <c r="E668" s="13"/>
      <c r="G668" s="11"/>
      <c r="J668" s="11"/>
      <c r="M668" s="11"/>
      <c r="P668" s="11"/>
      <c r="S668" s="11"/>
      <c r="V668" s="11"/>
    </row>
    <row r="669" spans="2:22" ht="12.75" x14ac:dyDescent="0.35">
      <c r="B669" s="11"/>
      <c r="E669" s="13"/>
      <c r="G669" s="11"/>
      <c r="J669" s="11"/>
      <c r="M669" s="11"/>
      <c r="P669" s="11"/>
      <c r="S669" s="11"/>
      <c r="V669" s="11"/>
    </row>
    <row r="670" spans="2:22" ht="12.75" x14ac:dyDescent="0.35">
      <c r="B670" s="11"/>
      <c r="E670" s="13"/>
      <c r="G670" s="11"/>
      <c r="J670" s="11"/>
      <c r="M670" s="11"/>
      <c r="P670" s="11"/>
      <c r="S670" s="11"/>
      <c r="V670" s="11"/>
    </row>
    <row r="671" spans="2:22" ht="12.75" x14ac:dyDescent="0.35">
      <c r="B671" s="11"/>
      <c r="E671" s="13"/>
      <c r="G671" s="11"/>
      <c r="J671" s="11"/>
      <c r="M671" s="11"/>
      <c r="P671" s="11"/>
      <c r="S671" s="11"/>
      <c r="V671" s="11"/>
    </row>
    <row r="672" spans="2:22" ht="12.75" x14ac:dyDescent="0.35">
      <c r="B672" s="11"/>
      <c r="E672" s="13"/>
      <c r="G672" s="11"/>
      <c r="J672" s="11"/>
      <c r="M672" s="11"/>
      <c r="P672" s="11"/>
      <c r="S672" s="11"/>
      <c r="V672" s="11"/>
    </row>
    <row r="673" spans="2:22" ht="12.75" x14ac:dyDescent="0.35">
      <c r="B673" s="11"/>
      <c r="E673" s="13"/>
      <c r="G673" s="11"/>
      <c r="J673" s="11"/>
      <c r="M673" s="11"/>
      <c r="P673" s="11"/>
      <c r="S673" s="11"/>
      <c r="V673" s="11"/>
    </row>
    <row r="674" spans="2:22" ht="12.75" x14ac:dyDescent="0.35">
      <c r="B674" s="11"/>
      <c r="E674" s="13"/>
      <c r="G674" s="11"/>
      <c r="J674" s="11"/>
      <c r="M674" s="11"/>
      <c r="P674" s="11"/>
      <c r="S674" s="11"/>
      <c r="V674" s="11"/>
    </row>
    <row r="675" spans="2:22" ht="12.75" x14ac:dyDescent="0.35">
      <c r="B675" s="11"/>
      <c r="E675" s="13"/>
      <c r="G675" s="11"/>
      <c r="J675" s="11"/>
      <c r="M675" s="11"/>
      <c r="P675" s="11"/>
      <c r="S675" s="11"/>
      <c r="V675" s="11"/>
    </row>
    <row r="676" spans="2:22" ht="12.75" x14ac:dyDescent="0.35">
      <c r="B676" s="11"/>
      <c r="E676" s="13"/>
      <c r="G676" s="11"/>
      <c r="J676" s="11"/>
      <c r="M676" s="11"/>
      <c r="P676" s="11"/>
      <c r="S676" s="11"/>
      <c r="V676" s="11"/>
    </row>
    <row r="677" spans="2:22" ht="12.75" x14ac:dyDescent="0.35">
      <c r="B677" s="11"/>
      <c r="E677" s="13"/>
      <c r="G677" s="11"/>
      <c r="J677" s="11"/>
      <c r="M677" s="11"/>
      <c r="P677" s="11"/>
      <c r="S677" s="11"/>
      <c r="V677" s="11"/>
    </row>
    <row r="678" spans="2:22" ht="12.75" x14ac:dyDescent="0.35">
      <c r="B678" s="11"/>
      <c r="E678" s="13"/>
      <c r="G678" s="11"/>
      <c r="J678" s="11"/>
      <c r="M678" s="11"/>
      <c r="P678" s="11"/>
      <c r="S678" s="11"/>
      <c r="V678" s="11"/>
    </row>
    <row r="679" spans="2:22" ht="12.75" x14ac:dyDescent="0.35">
      <c r="B679" s="11"/>
      <c r="E679" s="13"/>
      <c r="G679" s="11"/>
      <c r="J679" s="11"/>
      <c r="M679" s="11"/>
      <c r="P679" s="11"/>
      <c r="S679" s="11"/>
      <c r="V679" s="11"/>
    </row>
    <row r="680" spans="2:22" ht="12.75" x14ac:dyDescent="0.35">
      <c r="B680" s="11"/>
      <c r="E680" s="13"/>
      <c r="G680" s="11"/>
      <c r="J680" s="11"/>
      <c r="M680" s="11"/>
      <c r="P680" s="11"/>
      <c r="S680" s="11"/>
      <c r="V680" s="11"/>
    </row>
    <row r="681" spans="2:22" ht="12.75" x14ac:dyDescent="0.35">
      <c r="B681" s="11"/>
      <c r="E681" s="13"/>
      <c r="G681" s="11"/>
      <c r="J681" s="11"/>
      <c r="M681" s="11"/>
      <c r="P681" s="11"/>
      <c r="S681" s="11"/>
      <c r="V681" s="11"/>
    </row>
    <row r="682" spans="2:22" ht="12.75" x14ac:dyDescent="0.35">
      <c r="B682" s="11"/>
      <c r="E682" s="13"/>
      <c r="G682" s="11"/>
      <c r="J682" s="11"/>
      <c r="M682" s="11"/>
      <c r="P682" s="11"/>
      <c r="S682" s="11"/>
      <c r="V682" s="11"/>
    </row>
    <row r="683" spans="2:22" ht="12.75" x14ac:dyDescent="0.35">
      <c r="B683" s="11"/>
      <c r="E683" s="13"/>
      <c r="G683" s="11"/>
      <c r="J683" s="11"/>
      <c r="M683" s="11"/>
      <c r="P683" s="11"/>
      <c r="S683" s="11"/>
      <c r="V683" s="11"/>
    </row>
    <row r="684" spans="2:22" ht="12.75" x14ac:dyDescent="0.35">
      <c r="B684" s="11"/>
      <c r="E684" s="13"/>
      <c r="G684" s="11"/>
      <c r="J684" s="11"/>
      <c r="M684" s="11"/>
      <c r="P684" s="11"/>
      <c r="S684" s="11"/>
      <c r="V684" s="11"/>
    </row>
    <row r="685" spans="2:22" ht="12.75" x14ac:dyDescent="0.35">
      <c r="B685" s="11"/>
      <c r="E685" s="13"/>
      <c r="G685" s="11"/>
      <c r="J685" s="11"/>
      <c r="M685" s="11"/>
      <c r="P685" s="11"/>
      <c r="S685" s="11"/>
      <c r="V685" s="11"/>
    </row>
    <row r="686" spans="2:22" ht="12.75" x14ac:dyDescent="0.35">
      <c r="B686" s="11"/>
      <c r="E686" s="13"/>
      <c r="G686" s="11"/>
      <c r="J686" s="11"/>
      <c r="M686" s="11"/>
      <c r="P686" s="11"/>
      <c r="S686" s="11"/>
      <c r="V686" s="11"/>
    </row>
    <row r="687" spans="2:22" ht="12.75" x14ac:dyDescent="0.35">
      <c r="B687" s="11"/>
      <c r="E687" s="13"/>
      <c r="G687" s="11"/>
      <c r="J687" s="11"/>
      <c r="M687" s="11"/>
      <c r="P687" s="11"/>
      <c r="S687" s="11"/>
      <c r="V687" s="11"/>
    </row>
    <row r="688" spans="2:22" ht="12.75" x14ac:dyDescent="0.35">
      <c r="B688" s="11"/>
      <c r="E688" s="13"/>
      <c r="G688" s="11"/>
      <c r="J688" s="11"/>
      <c r="M688" s="11"/>
      <c r="P688" s="11"/>
      <c r="S688" s="11"/>
      <c r="V688" s="11"/>
    </row>
    <row r="689" spans="2:22" ht="12.75" x14ac:dyDescent="0.35">
      <c r="B689" s="11"/>
      <c r="E689" s="13"/>
      <c r="G689" s="11"/>
      <c r="J689" s="11"/>
      <c r="M689" s="11"/>
      <c r="P689" s="11"/>
      <c r="S689" s="11"/>
      <c r="V689" s="11"/>
    </row>
    <row r="690" spans="2:22" ht="12.75" x14ac:dyDescent="0.35">
      <c r="B690" s="11"/>
      <c r="E690" s="13"/>
      <c r="G690" s="11"/>
      <c r="J690" s="11"/>
      <c r="M690" s="11"/>
      <c r="P690" s="11"/>
      <c r="S690" s="11"/>
      <c r="V690" s="11"/>
    </row>
    <row r="691" spans="2:22" ht="12.75" x14ac:dyDescent="0.35">
      <c r="B691" s="11"/>
      <c r="E691" s="13"/>
      <c r="G691" s="11"/>
      <c r="J691" s="11"/>
      <c r="M691" s="11"/>
      <c r="P691" s="11"/>
      <c r="S691" s="11"/>
      <c r="V691" s="11"/>
    </row>
    <row r="692" spans="2:22" ht="12.75" x14ac:dyDescent="0.35">
      <c r="B692" s="11"/>
      <c r="E692" s="13"/>
      <c r="G692" s="11"/>
      <c r="J692" s="11"/>
      <c r="M692" s="11"/>
      <c r="P692" s="11"/>
      <c r="S692" s="11"/>
      <c r="V692" s="11"/>
    </row>
    <row r="693" spans="2:22" ht="12.75" x14ac:dyDescent="0.35">
      <c r="B693" s="11"/>
      <c r="E693" s="13"/>
      <c r="G693" s="11"/>
      <c r="J693" s="11"/>
      <c r="M693" s="11"/>
      <c r="P693" s="11"/>
      <c r="S693" s="11"/>
      <c r="V693" s="11"/>
    </row>
    <row r="694" spans="2:22" ht="12.75" x14ac:dyDescent="0.35">
      <c r="B694" s="11"/>
      <c r="E694" s="13"/>
      <c r="G694" s="11"/>
      <c r="J694" s="11"/>
      <c r="M694" s="11"/>
      <c r="P694" s="11"/>
      <c r="S694" s="11"/>
      <c r="V694" s="11"/>
    </row>
    <row r="695" spans="2:22" ht="12.75" x14ac:dyDescent="0.35">
      <c r="B695" s="11"/>
      <c r="E695" s="13"/>
      <c r="G695" s="11"/>
      <c r="J695" s="11"/>
      <c r="M695" s="11"/>
      <c r="P695" s="11"/>
      <c r="S695" s="11"/>
      <c r="V695" s="11"/>
    </row>
    <row r="696" spans="2:22" ht="12.75" x14ac:dyDescent="0.35">
      <c r="B696" s="11"/>
      <c r="E696" s="13"/>
      <c r="G696" s="11"/>
      <c r="J696" s="11"/>
      <c r="M696" s="11"/>
      <c r="P696" s="11"/>
      <c r="S696" s="11"/>
      <c r="V696" s="11"/>
    </row>
    <row r="697" spans="2:22" ht="12.75" x14ac:dyDescent="0.35">
      <c r="B697" s="11"/>
      <c r="E697" s="13"/>
      <c r="G697" s="11"/>
      <c r="J697" s="11"/>
      <c r="M697" s="11"/>
      <c r="P697" s="11"/>
      <c r="S697" s="11"/>
      <c r="V697" s="11"/>
    </row>
    <row r="698" spans="2:22" ht="12.75" x14ac:dyDescent="0.35">
      <c r="B698" s="11"/>
      <c r="E698" s="13"/>
      <c r="G698" s="11"/>
      <c r="J698" s="11"/>
      <c r="M698" s="11"/>
      <c r="P698" s="11"/>
      <c r="S698" s="11"/>
      <c r="V698" s="11"/>
    </row>
    <row r="699" spans="2:22" ht="12.75" x14ac:dyDescent="0.35">
      <c r="B699" s="11"/>
      <c r="E699" s="13"/>
      <c r="G699" s="11"/>
      <c r="J699" s="11"/>
      <c r="M699" s="11"/>
      <c r="P699" s="11"/>
      <c r="S699" s="11"/>
      <c r="V699" s="11"/>
    </row>
    <row r="700" spans="2:22" ht="12.75" x14ac:dyDescent="0.35">
      <c r="B700" s="11"/>
      <c r="E700" s="13"/>
      <c r="G700" s="11"/>
      <c r="J700" s="11"/>
      <c r="M700" s="11"/>
      <c r="P700" s="11"/>
      <c r="S700" s="11"/>
      <c r="V700" s="11"/>
    </row>
    <row r="701" spans="2:22" ht="12.75" x14ac:dyDescent="0.35">
      <c r="B701" s="11"/>
      <c r="E701" s="13"/>
      <c r="G701" s="11"/>
      <c r="J701" s="11"/>
      <c r="M701" s="11"/>
      <c r="P701" s="11"/>
      <c r="S701" s="11"/>
      <c r="V701" s="11"/>
    </row>
    <row r="702" spans="2:22" ht="12.75" x14ac:dyDescent="0.35">
      <c r="B702" s="11"/>
      <c r="E702" s="13"/>
      <c r="G702" s="11"/>
      <c r="J702" s="11"/>
      <c r="M702" s="11"/>
      <c r="P702" s="11"/>
      <c r="S702" s="11"/>
      <c r="V702" s="11"/>
    </row>
    <row r="703" spans="2:22" ht="12.75" x14ac:dyDescent="0.35">
      <c r="B703" s="11"/>
      <c r="E703" s="13"/>
      <c r="G703" s="11"/>
      <c r="J703" s="11"/>
      <c r="M703" s="11"/>
      <c r="P703" s="11"/>
      <c r="S703" s="11"/>
      <c r="V703" s="11"/>
    </row>
    <row r="704" spans="2:22" ht="12.75" x14ac:dyDescent="0.35">
      <c r="B704" s="11"/>
      <c r="E704" s="13"/>
      <c r="G704" s="11"/>
      <c r="J704" s="11"/>
      <c r="M704" s="11"/>
      <c r="P704" s="11"/>
      <c r="S704" s="11"/>
      <c r="V704" s="11"/>
    </row>
    <row r="705" spans="2:22" ht="12.75" x14ac:dyDescent="0.35">
      <c r="B705" s="11"/>
      <c r="E705" s="13"/>
      <c r="G705" s="11"/>
      <c r="J705" s="11"/>
      <c r="M705" s="11"/>
      <c r="P705" s="11"/>
      <c r="S705" s="11"/>
      <c r="V705" s="11"/>
    </row>
    <row r="706" spans="2:22" ht="12.75" x14ac:dyDescent="0.35">
      <c r="B706" s="11"/>
      <c r="E706" s="13"/>
      <c r="G706" s="11"/>
      <c r="J706" s="11"/>
      <c r="M706" s="11"/>
      <c r="P706" s="11"/>
      <c r="S706" s="11"/>
      <c r="V706" s="11"/>
    </row>
    <row r="707" spans="2:22" ht="12.75" x14ac:dyDescent="0.35">
      <c r="B707" s="11"/>
      <c r="E707" s="13"/>
      <c r="G707" s="11"/>
      <c r="J707" s="11"/>
      <c r="M707" s="11"/>
      <c r="P707" s="11"/>
      <c r="S707" s="11"/>
      <c r="V707" s="11"/>
    </row>
    <row r="708" spans="2:22" ht="12.75" x14ac:dyDescent="0.35">
      <c r="B708" s="11"/>
      <c r="E708" s="13"/>
      <c r="G708" s="11"/>
      <c r="J708" s="11"/>
      <c r="M708" s="11"/>
      <c r="P708" s="11"/>
      <c r="S708" s="11"/>
      <c r="V708" s="11"/>
    </row>
    <row r="709" spans="2:22" ht="12.75" x14ac:dyDescent="0.35">
      <c r="B709" s="11"/>
      <c r="E709" s="13"/>
      <c r="G709" s="11"/>
      <c r="J709" s="11"/>
      <c r="M709" s="11"/>
      <c r="P709" s="11"/>
      <c r="S709" s="11"/>
      <c r="V709" s="11"/>
    </row>
    <row r="710" spans="2:22" ht="12.75" x14ac:dyDescent="0.35">
      <c r="B710" s="11"/>
      <c r="E710" s="13"/>
      <c r="G710" s="11"/>
      <c r="J710" s="11"/>
      <c r="M710" s="11"/>
      <c r="P710" s="11"/>
      <c r="S710" s="11"/>
      <c r="V710" s="11"/>
    </row>
    <row r="711" spans="2:22" ht="12.75" x14ac:dyDescent="0.35">
      <c r="B711" s="11"/>
      <c r="E711" s="13"/>
      <c r="G711" s="11"/>
      <c r="J711" s="11"/>
      <c r="M711" s="11"/>
      <c r="P711" s="11"/>
      <c r="S711" s="11"/>
      <c r="V711" s="11"/>
    </row>
    <row r="712" spans="2:22" ht="12.75" x14ac:dyDescent="0.35">
      <c r="B712" s="11"/>
      <c r="E712" s="13"/>
      <c r="G712" s="11"/>
      <c r="J712" s="11"/>
      <c r="M712" s="11"/>
      <c r="P712" s="11"/>
      <c r="S712" s="11"/>
      <c r="V712" s="11"/>
    </row>
    <row r="713" spans="2:22" ht="12.75" x14ac:dyDescent="0.35">
      <c r="B713" s="11"/>
      <c r="E713" s="13"/>
      <c r="G713" s="11"/>
      <c r="J713" s="11"/>
      <c r="M713" s="11"/>
      <c r="P713" s="11"/>
      <c r="S713" s="11"/>
      <c r="V713" s="11"/>
    </row>
    <row r="714" spans="2:22" ht="12.75" x14ac:dyDescent="0.35">
      <c r="B714" s="11"/>
      <c r="E714" s="13"/>
      <c r="G714" s="11"/>
      <c r="J714" s="11"/>
      <c r="M714" s="11"/>
      <c r="P714" s="11"/>
      <c r="S714" s="11"/>
      <c r="V714" s="11"/>
    </row>
    <row r="715" spans="2:22" ht="12.75" x14ac:dyDescent="0.35">
      <c r="B715" s="11"/>
      <c r="E715" s="13"/>
      <c r="G715" s="11"/>
      <c r="J715" s="11"/>
      <c r="M715" s="11"/>
      <c r="P715" s="11"/>
      <c r="S715" s="11"/>
      <c r="V715" s="11"/>
    </row>
    <row r="716" spans="2:22" ht="12.75" x14ac:dyDescent="0.35">
      <c r="B716" s="11"/>
      <c r="E716" s="13"/>
      <c r="G716" s="11"/>
      <c r="J716" s="11"/>
      <c r="M716" s="11"/>
      <c r="P716" s="11"/>
      <c r="S716" s="11"/>
      <c r="V716" s="11"/>
    </row>
    <row r="717" spans="2:22" ht="12.75" x14ac:dyDescent="0.35">
      <c r="B717" s="11"/>
      <c r="E717" s="13"/>
      <c r="G717" s="11"/>
      <c r="J717" s="11"/>
      <c r="M717" s="11"/>
      <c r="P717" s="11"/>
      <c r="S717" s="11"/>
      <c r="V717" s="11"/>
    </row>
    <row r="718" spans="2:22" ht="12.75" x14ac:dyDescent="0.35">
      <c r="B718" s="11"/>
      <c r="E718" s="13"/>
      <c r="G718" s="11"/>
      <c r="J718" s="11"/>
      <c r="M718" s="11"/>
      <c r="P718" s="11"/>
      <c r="S718" s="11"/>
      <c r="V718" s="11"/>
    </row>
    <row r="719" spans="2:22" ht="12.75" x14ac:dyDescent="0.35">
      <c r="B719" s="11"/>
      <c r="E719" s="13"/>
      <c r="G719" s="11"/>
      <c r="J719" s="11"/>
      <c r="M719" s="11"/>
      <c r="P719" s="11"/>
      <c r="S719" s="11"/>
      <c r="V719" s="11"/>
    </row>
    <row r="720" spans="2:22" ht="12.75" x14ac:dyDescent="0.35">
      <c r="B720" s="11"/>
      <c r="E720" s="13"/>
      <c r="G720" s="11"/>
      <c r="J720" s="11"/>
      <c r="M720" s="11"/>
      <c r="P720" s="11"/>
      <c r="S720" s="11"/>
      <c r="V720" s="11"/>
    </row>
    <row r="721" spans="2:22" ht="12.75" x14ac:dyDescent="0.35">
      <c r="B721" s="11"/>
      <c r="E721" s="13"/>
      <c r="G721" s="11"/>
      <c r="J721" s="11"/>
      <c r="M721" s="11"/>
      <c r="P721" s="11"/>
      <c r="S721" s="11"/>
      <c r="V721" s="11"/>
    </row>
    <row r="722" spans="2:22" ht="12.75" x14ac:dyDescent="0.35">
      <c r="B722" s="11"/>
      <c r="E722" s="13"/>
      <c r="G722" s="11"/>
      <c r="J722" s="11"/>
      <c r="M722" s="11"/>
      <c r="P722" s="11"/>
      <c r="S722" s="11"/>
      <c r="V722" s="11"/>
    </row>
    <row r="723" spans="2:22" ht="12.75" x14ac:dyDescent="0.35">
      <c r="B723" s="11"/>
      <c r="E723" s="13"/>
      <c r="G723" s="11"/>
      <c r="J723" s="11"/>
      <c r="M723" s="11"/>
      <c r="P723" s="11"/>
      <c r="S723" s="11"/>
      <c r="V723" s="11"/>
    </row>
    <row r="724" spans="2:22" ht="12.75" x14ac:dyDescent="0.35">
      <c r="B724" s="11"/>
      <c r="E724" s="13"/>
      <c r="G724" s="11"/>
      <c r="J724" s="11"/>
      <c r="M724" s="11"/>
      <c r="P724" s="11"/>
      <c r="S724" s="11"/>
      <c r="V724" s="11"/>
    </row>
    <row r="725" spans="2:22" ht="12.75" x14ac:dyDescent="0.35">
      <c r="B725" s="11"/>
      <c r="E725" s="13"/>
      <c r="G725" s="11"/>
      <c r="J725" s="11"/>
      <c r="M725" s="11"/>
      <c r="P725" s="11"/>
      <c r="S725" s="11"/>
      <c r="V725" s="11"/>
    </row>
    <row r="726" spans="2:22" ht="12.75" x14ac:dyDescent="0.35">
      <c r="B726" s="11"/>
      <c r="E726" s="13"/>
      <c r="G726" s="11"/>
      <c r="J726" s="11"/>
      <c r="M726" s="11"/>
      <c r="P726" s="11"/>
      <c r="S726" s="11"/>
      <c r="V726" s="11"/>
    </row>
    <row r="727" spans="2:22" ht="12.75" x14ac:dyDescent="0.35">
      <c r="B727" s="11"/>
      <c r="E727" s="13"/>
      <c r="G727" s="11"/>
      <c r="J727" s="11"/>
      <c r="M727" s="11"/>
      <c r="P727" s="11"/>
      <c r="S727" s="11"/>
      <c r="V727" s="11"/>
    </row>
    <row r="728" spans="2:22" ht="12.75" x14ac:dyDescent="0.35">
      <c r="B728" s="11"/>
      <c r="E728" s="13"/>
      <c r="G728" s="11"/>
      <c r="J728" s="11"/>
      <c r="M728" s="11"/>
      <c r="P728" s="11"/>
      <c r="S728" s="11"/>
      <c r="V728" s="11"/>
    </row>
    <row r="729" spans="2:22" ht="12.75" x14ac:dyDescent="0.35">
      <c r="B729" s="11"/>
      <c r="E729" s="13"/>
      <c r="G729" s="11"/>
      <c r="J729" s="11"/>
      <c r="M729" s="11"/>
      <c r="P729" s="11"/>
      <c r="S729" s="11"/>
      <c r="V729" s="11"/>
    </row>
    <row r="730" spans="2:22" ht="12.75" x14ac:dyDescent="0.35">
      <c r="B730" s="11"/>
      <c r="E730" s="13"/>
      <c r="G730" s="11"/>
      <c r="J730" s="11"/>
      <c r="M730" s="11"/>
      <c r="P730" s="11"/>
      <c r="S730" s="11"/>
      <c r="V730" s="11"/>
    </row>
    <row r="731" spans="2:22" ht="12.75" x14ac:dyDescent="0.35">
      <c r="B731" s="11"/>
      <c r="E731" s="13"/>
      <c r="G731" s="11"/>
      <c r="J731" s="11"/>
      <c r="M731" s="11"/>
      <c r="P731" s="11"/>
      <c r="S731" s="11"/>
      <c r="V731" s="11"/>
    </row>
    <row r="732" spans="2:22" ht="12.75" x14ac:dyDescent="0.35">
      <c r="B732" s="11"/>
      <c r="E732" s="13"/>
      <c r="G732" s="11"/>
      <c r="J732" s="11"/>
      <c r="M732" s="11"/>
      <c r="P732" s="11"/>
      <c r="S732" s="11"/>
      <c r="V732" s="11"/>
    </row>
    <row r="733" spans="2:22" ht="12.75" x14ac:dyDescent="0.35">
      <c r="B733" s="11"/>
      <c r="E733" s="13"/>
      <c r="G733" s="11"/>
      <c r="J733" s="11"/>
      <c r="M733" s="11"/>
      <c r="P733" s="11"/>
      <c r="S733" s="11"/>
      <c r="V733" s="11"/>
    </row>
    <row r="734" spans="2:22" ht="12.75" x14ac:dyDescent="0.35">
      <c r="B734" s="11"/>
      <c r="E734" s="13"/>
      <c r="G734" s="11"/>
      <c r="J734" s="11"/>
      <c r="M734" s="11"/>
      <c r="P734" s="11"/>
      <c r="S734" s="11"/>
      <c r="V734" s="11"/>
    </row>
    <row r="735" spans="2:22" ht="12.75" x14ac:dyDescent="0.35">
      <c r="B735" s="11"/>
      <c r="E735" s="13"/>
      <c r="G735" s="11"/>
      <c r="J735" s="11"/>
      <c r="M735" s="11"/>
      <c r="P735" s="11"/>
      <c r="S735" s="11"/>
      <c r="V735" s="11"/>
    </row>
    <row r="736" spans="2:22" ht="12.75" x14ac:dyDescent="0.35">
      <c r="B736" s="11"/>
      <c r="E736" s="13"/>
      <c r="G736" s="11"/>
      <c r="J736" s="11"/>
      <c r="M736" s="11"/>
      <c r="P736" s="11"/>
      <c r="S736" s="11"/>
      <c r="V736" s="11"/>
    </row>
    <row r="737" spans="2:22" ht="12.75" x14ac:dyDescent="0.35">
      <c r="B737" s="11"/>
      <c r="E737" s="13"/>
      <c r="G737" s="11"/>
      <c r="J737" s="11"/>
      <c r="M737" s="11"/>
      <c r="P737" s="11"/>
      <c r="S737" s="11"/>
      <c r="V737" s="11"/>
    </row>
    <row r="738" spans="2:22" ht="12.75" x14ac:dyDescent="0.35">
      <c r="B738" s="11"/>
      <c r="E738" s="13"/>
      <c r="G738" s="11"/>
      <c r="J738" s="11"/>
      <c r="M738" s="11"/>
      <c r="P738" s="11"/>
      <c r="S738" s="11"/>
      <c r="V738" s="11"/>
    </row>
    <row r="739" spans="2:22" ht="12.75" x14ac:dyDescent="0.35">
      <c r="B739" s="11"/>
      <c r="E739" s="13"/>
      <c r="G739" s="11"/>
      <c r="J739" s="11"/>
      <c r="M739" s="11"/>
      <c r="P739" s="11"/>
      <c r="S739" s="11"/>
      <c r="V739" s="11"/>
    </row>
    <row r="740" spans="2:22" ht="12.75" x14ac:dyDescent="0.35">
      <c r="B740" s="11"/>
      <c r="E740" s="13"/>
      <c r="G740" s="11"/>
      <c r="J740" s="11"/>
      <c r="M740" s="11"/>
      <c r="P740" s="11"/>
      <c r="S740" s="11"/>
      <c r="V740" s="11"/>
    </row>
    <row r="741" spans="2:22" ht="12.75" x14ac:dyDescent="0.35">
      <c r="B741" s="11"/>
      <c r="E741" s="13"/>
      <c r="G741" s="11"/>
      <c r="J741" s="11"/>
      <c r="M741" s="11"/>
      <c r="P741" s="11"/>
      <c r="S741" s="11"/>
      <c r="V741" s="11"/>
    </row>
    <row r="742" spans="2:22" ht="12.75" x14ac:dyDescent="0.35">
      <c r="B742" s="11"/>
      <c r="E742" s="13"/>
      <c r="G742" s="11"/>
      <c r="J742" s="11"/>
      <c r="M742" s="11"/>
      <c r="P742" s="11"/>
      <c r="S742" s="11"/>
      <c r="V742" s="11"/>
    </row>
    <row r="743" spans="2:22" ht="12.75" x14ac:dyDescent="0.35">
      <c r="B743" s="11"/>
      <c r="E743" s="13"/>
      <c r="G743" s="11"/>
      <c r="J743" s="11"/>
      <c r="M743" s="11"/>
      <c r="P743" s="11"/>
      <c r="S743" s="11"/>
      <c r="V743" s="11"/>
    </row>
    <row r="744" spans="2:22" ht="12.75" x14ac:dyDescent="0.35">
      <c r="B744" s="11"/>
      <c r="E744" s="13"/>
      <c r="G744" s="11"/>
      <c r="J744" s="11"/>
      <c r="M744" s="11"/>
      <c r="P744" s="11"/>
      <c r="S744" s="11"/>
      <c r="V744" s="11"/>
    </row>
    <row r="745" spans="2:22" ht="12.75" x14ac:dyDescent="0.35">
      <c r="B745" s="11"/>
      <c r="E745" s="13"/>
      <c r="G745" s="11"/>
      <c r="J745" s="11"/>
      <c r="M745" s="11"/>
      <c r="P745" s="11"/>
      <c r="S745" s="11"/>
      <c r="V745" s="11"/>
    </row>
    <row r="746" spans="2:22" ht="12.75" x14ac:dyDescent="0.35">
      <c r="B746" s="11"/>
      <c r="E746" s="13"/>
      <c r="G746" s="11"/>
      <c r="J746" s="11"/>
      <c r="M746" s="11"/>
      <c r="P746" s="11"/>
      <c r="S746" s="11"/>
      <c r="V746" s="11"/>
    </row>
    <row r="747" spans="2:22" ht="12.75" x14ac:dyDescent="0.35">
      <c r="B747" s="11"/>
      <c r="E747" s="13"/>
      <c r="G747" s="11"/>
      <c r="J747" s="11"/>
      <c r="M747" s="11"/>
      <c r="P747" s="11"/>
      <c r="S747" s="11"/>
      <c r="V747" s="11"/>
    </row>
    <row r="748" spans="2:22" ht="12.75" x14ac:dyDescent="0.35">
      <c r="B748" s="11"/>
      <c r="E748" s="13"/>
      <c r="G748" s="11"/>
      <c r="J748" s="11"/>
      <c r="M748" s="11"/>
      <c r="P748" s="11"/>
      <c r="S748" s="11"/>
      <c r="V748" s="11"/>
    </row>
    <row r="749" spans="2:22" ht="12.75" x14ac:dyDescent="0.35">
      <c r="B749" s="11"/>
      <c r="E749" s="13"/>
      <c r="G749" s="11"/>
      <c r="J749" s="11"/>
      <c r="M749" s="11"/>
      <c r="P749" s="11"/>
      <c r="S749" s="11"/>
      <c r="V749" s="11"/>
    </row>
    <row r="750" spans="2:22" ht="12.75" x14ac:dyDescent="0.35">
      <c r="B750" s="11"/>
      <c r="E750" s="13"/>
      <c r="G750" s="11"/>
      <c r="J750" s="11"/>
      <c r="M750" s="11"/>
      <c r="P750" s="11"/>
      <c r="S750" s="11"/>
      <c r="V750" s="11"/>
    </row>
    <row r="751" spans="2:22" ht="12.75" x14ac:dyDescent="0.35">
      <c r="B751" s="11"/>
      <c r="E751" s="13"/>
      <c r="G751" s="11"/>
      <c r="J751" s="11"/>
      <c r="M751" s="11"/>
      <c r="P751" s="11"/>
      <c r="S751" s="11"/>
      <c r="V751" s="11"/>
    </row>
    <row r="752" spans="2:22" ht="12.75" x14ac:dyDescent="0.35">
      <c r="B752" s="11"/>
      <c r="E752" s="13"/>
      <c r="G752" s="11"/>
      <c r="J752" s="11"/>
      <c r="M752" s="11"/>
      <c r="P752" s="11"/>
      <c r="S752" s="11"/>
      <c r="V752" s="11"/>
    </row>
    <row r="753" spans="2:22" ht="12.75" x14ac:dyDescent="0.35">
      <c r="B753" s="11"/>
      <c r="E753" s="13"/>
      <c r="G753" s="11"/>
      <c r="J753" s="11"/>
      <c r="M753" s="11"/>
      <c r="P753" s="11"/>
      <c r="S753" s="11"/>
      <c r="V753" s="11"/>
    </row>
    <row r="754" spans="2:22" ht="12.75" x14ac:dyDescent="0.35">
      <c r="B754" s="11"/>
      <c r="E754" s="13"/>
      <c r="G754" s="11"/>
      <c r="J754" s="11"/>
      <c r="M754" s="11"/>
      <c r="P754" s="11"/>
      <c r="S754" s="11"/>
      <c r="V754" s="11"/>
    </row>
    <row r="755" spans="2:22" ht="12.75" x14ac:dyDescent="0.35">
      <c r="B755" s="11"/>
      <c r="E755" s="13"/>
      <c r="G755" s="11"/>
      <c r="J755" s="11"/>
      <c r="M755" s="11"/>
      <c r="P755" s="11"/>
      <c r="S755" s="11"/>
      <c r="V755" s="11"/>
    </row>
    <row r="756" spans="2:22" ht="12.75" x14ac:dyDescent="0.35">
      <c r="B756" s="11"/>
      <c r="E756" s="13"/>
      <c r="G756" s="11"/>
      <c r="J756" s="11"/>
      <c r="M756" s="11"/>
      <c r="P756" s="11"/>
      <c r="S756" s="11"/>
      <c r="V756" s="11"/>
    </row>
    <row r="757" spans="2:22" ht="12.75" x14ac:dyDescent="0.35">
      <c r="B757" s="11"/>
      <c r="E757" s="13"/>
      <c r="G757" s="11"/>
      <c r="J757" s="11"/>
      <c r="M757" s="11"/>
      <c r="P757" s="11"/>
      <c r="S757" s="11"/>
      <c r="V757" s="11"/>
    </row>
    <row r="758" spans="2:22" ht="12.75" x14ac:dyDescent="0.35">
      <c r="B758" s="11"/>
      <c r="E758" s="13"/>
      <c r="G758" s="11"/>
      <c r="J758" s="11"/>
      <c r="M758" s="11"/>
      <c r="P758" s="11"/>
      <c r="S758" s="11"/>
      <c r="V758" s="11"/>
    </row>
    <row r="759" spans="2:22" ht="12.75" x14ac:dyDescent="0.35">
      <c r="B759" s="11"/>
      <c r="E759" s="13"/>
      <c r="G759" s="11"/>
      <c r="J759" s="11"/>
      <c r="M759" s="11"/>
      <c r="P759" s="11"/>
      <c r="S759" s="11"/>
      <c r="V759" s="11"/>
    </row>
    <row r="760" spans="2:22" ht="12.75" x14ac:dyDescent="0.35">
      <c r="B760" s="11"/>
      <c r="E760" s="13"/>
      <c r="G760" s="11"/>
      <c r="J760" s="11"/>
      <c r="M760" s="11"/>
      <c r="P760" s="11"/>
      <c r="S760" s="11"/>
      <c r="V760" s="11"/>
    </row>
    <row r="761" spans="2:22" ht="12.75" x14ac:dyDescent="0.35">
      <c r="B761" s="11"/>
      <c r="E761" s="13"/>
      <c r="G761" s="11"/>
      <c r="J761" s="11"/>
      <c r="M761" s="11"/>
      <c r="P761" s="11"/>
      <c r="S761" s="11"/>
      <c r="V761" s="11"/>
    </row>
    <row r="762" spans="2:22" ht="12.75" x14ac:dyDescent="0.35">
      <c r="B762" s="11"/>
      <c r="E762" s="13"/>
      <c r="G762" s="11"/>
      <c r="J762" s="11"/>
      <c r="M762" s="11"/>
      <c r="P762" s="11"/>
      <c r="S762" s="11"/>
      <c r="V762" s="11"/>
    </row>
    <row r="763" spans="2:22" ht="12.75" x14ac:dyDescent="0.35">
      <c r="B763" s="11"/>
      <c r="E763" s="13"/>
      <c r="G763" s="11"/>
      <c r="J763" s="11"/>
      <c r="M763" s="11"/>
      <c r="P763" s="11"/>
      <c r="S763" s="11"/>
      <c r="V763" s="11"/>
    </row>
    <row r="764" spans="2:22" ht="12.75" x14ac:dyDescent="0.35">
      <c r="B764" s="11"/>
      <c r="E764" s="13"/>
      <c r="G764" s="11"/>
      <c r="J764" s="11"/>
      <c r="M764" s="11"/>
      <c r="P764" s="11"/>
      <c r="S764" s="11"/>
      <c r="V764" s="11"/>
    </row>
    <row r="765" spans="2:22" ht="12.75" x14ac:dyDescent="0.35">
      <c r="B765" s="11"/>
      <c r="E765" s="13"/>
      <c r="G765" s="11"/>
      <c r="J765" s="11"/>
      <c r="M765" s="11"/>
      <c r="P765" s="11"/>
      <c r="S765" s="11"/>
      <c r="V765" s="11"/>
    </row>
    <row r="766" spans="2:22" ht="12.75" x14ac:dyDescent="0.35">
      <c r="B766" s="11"/>
      <c r="E766" s="13"/>
      <c r="G766" s="11"/>
      <c r="J766" s="11"/>
      <c r="M766" s="11"/>
      <c r="P766" s="11"/>
      <c r="S766" s="11"/>
      <c r="V766" s="11"/>
    </row>
    <row r="767" spans="2:22" ht="12.75" x14ac:dyDescent="0.35">
      <c r="B767" s="11"/>
      <c r="E767" s="13"/>
      <c r="G767" s="11"/>
      <c r="J767" s="11"/>
      <c r="M767" s="11"/>
      <c r="P767" s="11"/>
      <c r="S767" s="11"/>
      <c r="V767" s="11"/>
    </row>
    <row r="768" spans="2:22" ht="12.75" x14ac:dyDescent="0.35">
      <c r="B768" s="11"/>
      <c r="E768" s="13"/>
      <c r="G768" s="11"/>
      <c r="J768" s="11"/>
      <c r="M768" s="11"/>
      <c r="P768" s="11"/>
      <c r="S768" s="11"/>
      <c r="V768" s="11"/>
    </row>
    <row r="769" spans="2:22" ht="12.75" x14ac:dyDescent="0.35">
      <c r="B769" s="11"/>
      <c r="E769" s="13"/>
      <c r="G769" s="11"/>
      <c r="J769" s="11"/>
      <c r="M769" s="11"/>
      <c r="P769" s="11"/>
      <c r="S769" s="11"/>
      <c r="V769" s="11"/>
    </row>
    <row r="770" spans="2:22" ht="12.75" x14ac:dyDescent="0.35">
      <c r="B770" s="11"/>
      <c r="E770" s="13"/>
      <c r="G770" s="11"/>
      <c r="J770" s="11"/>
      <c r="M770" s="11"/>
      <c r="P770" s="11"/>
      <c r="S770" s="11"/>
      <c r="V770" s="11"/>
    </row>
    <row r="771" spans="2:22" ht="12.75" x14ac:dyDescent="0.35">
      <c r="B771" s="11"/>
      <c r="E771" s="13"/>
      <c r="G771" s="11"/>
      <c r="J771" s="11"/>
      <c r="M771" s="11"/>
      <c r="P771" s="11"/>
      <c r="S771" s="11"/>
      <c r="V771" s="11"/>
    </row>
    <row r="772" spans="2:22" ht="12.75" x14ac:dyDescent="0.35">
      <c r="B772" s="11"/>
      <c r="E772" s="13"/>
      <c r="G772" s="11"/>
      <c r="J772" s="11"/>
      <c r="M772" s="11"/>
      <c r="P772" s="11"/>
      <c r="S772" s="11"/>
      <c r="V772" s="11"/>
    </row>
    <row r="773" spans="2:22" ht="12.75" x14ac:dyDescent="0.35">
      <c r="B773" s="11"/>
      <c r="E773" s="13"/>
      <c r="G773" s="11"/>
      <c r="J773" s="11"/>
      <c r="M773" s="11"/>
      <c r="P773" s="11"/>
      <c r="S773" s="11"/>
      <c r="V773" s="11"/>
    </row>
    <row r="774" spans="2:22" ht="12.75" x14ac:dyDescent="0.35">
      <c r="B774" s="11"/>
      <c r="E774" s="13"/>
      <c r="G774" s="11"/>
      <c r="J774" s="11"/>
      <c r="M774" s="11"/>
      <c r="P774" s="11"/>
      <c r="S774" s="11"/>
      <c r="V774" s="11"/>
    </row>
    <row r="775" spans="2:22" ht="12.75" x14ac:dyDescent="0.35">
      <c r="B775" s="11"/>
      <c r="E775" s="13"/>
      <c r="G775" s="11"/>
      <c r="J775" s="11"/>
      <c r="M775" s="11"/>
      <c r="P775" s="11"/>
      <c r="S775" s="11"/>
      <c r="V775" s="11"/>
    </row>
    <row r="776" spans="2:22" ht="12.75" x14ac:dyDescent="0.35">
      <c r="B776" s="11"/>
      <c r="E776" s="13"/>
      <c r="G776" s="11"/>
      <c r="J776" s="11"/>
      <c r="M776" s="11"/>
      <c r="P776" s="11"/>
      <c r="S776" s="11"/>
      <c r="V776" s="11"/>
    </row>
    <row r="777" spans="2:22" ht="12.75" x14ac:dyDescent="0.35">
      <c r="B777" s="11"/>
      <c r="E777" s="13"/>
      <c r="G777" s="11"/>
      <c r="J777" s="11"/>
      <c r="M777" s="11"/>
      <c r="P777" s="11"/>
      <c r="S777" s="11"/>
      <c r="V777" s="11"/>
    </row>
    <row r="778" spans="2:22" ht="12.75" x14ac:dyDescent="0.35">
      <c r="B778" s="11"/>
      <c r="E778" s="13"/>
      <c r="G778" s="11"/>
      <c r="J778" s="11"/>
      <c r="M778" s="11"/>
      <c r="P778" s="11"/>
      <c r="S778" s="11"/>
      <c r="V778" s="11"/>
    </row>
    <row r="779" spans="2:22" ht="12.75" x14ac:dyDescent="0.35">
      <c r="B779" s="11"/>
      <c r="E779" s="13"/>
      <c r="G779" s="11"/>
      <c r="J779" s="11"/>
      <c r="M779" s="11"/>
      <c r="P779" s="11"/>
      <c r="S779" s="11"/>
      <c r="V779" s="11"/>
    </row>
    <row r="780" spans="2:22" ht="12.75" x14ac:dyDescent="0.35">
      <c r="B780" s="11"/>
      <c r="E780" s="13"/>
      <c r="G780" s="11"/>
      <c r="J780" s="11"/>
      <c r="M780" s="11"/>
      <c r="P780" s="11"/>
      <c r="S780" s="11"/>
      <c r="V780" s="11"/>
    </row>
    <row r="781" spans="2:22" ht="12.75" x14ac:dyDescent="0.35">
      <c r="B781" s="11"/>
      <c r="E781" s="13"/>
      <c r="G781" s="11"/>
      <c r="J781" s="11"/>
      <c r="M781" s="11"/>
      <c r="P781" s="11"/>
      <c r="S781" s="11"/>
      <c r="V781" s="11"/>
    </row>
    <row r="782" spans="2:22" ht="12.75" x14ac:dyDescent="0.35">
      <c r="B782" s="11"/>
      <c r="E782" s="13"/>
      <c r="G782" s="11"/>
      <c r="J782" s="11"/>
      <c r="M782" s="11"/>
      <c r="P782" s="11"/>
      <c r="S782" s="11"/>
      <c r="V782" s="11"/>
    </row>
    <row r="783" spans="2:22" ht="12.75" x14ac:dyDescent="0.35">
      <c r="B783" s="11"/>
      <c r="E783" s="13"/>
      <c r="G783" s="11"/>
      <c r="J783" s="11"/>
      <c r="M783" s="11"/>
      <c r="P783" s="11"/>
      <c r="S783" s="11"/>
      <c r="V783" s="11"/>
    </row>
    <row r="784" spans="2:22" ht="12.75" x14ac:dyDescent="0.35">
      <c r="B784" s="11"/>
      <c r="E784" s="13"/>
      <c r="G784" s="11"/>
      <c r="J784" s="11"/>
      <c r="M784" s="11"/>
      <c r="P784" s="11"/>
      <c r="S784" s="11"/>
      <c r="V784" s="11"/>
    </row>
    <row r="785" spans="2:22" ht="12.75" x14ac:dyDescent="0.35">
      <c r="B785" s="11"/>
      <c r="E785" s="13"/>
      <c r="G785" s="11"/>
      <c r="J785" s="11"/>
      <c r="M785" s="11"/>
      <c r="P785" s="11"/>
      <c r="S785" s="11"/>
      <c r="V785" s="11"/>
    </row>
    <row r="786" spans="2:22" ht="12.75" x14ac:dyDescent="0.35">
      <c r="B786" s="11"/>
      <c r="E786" s="13"/>
      <c r="G786" s="11"/>
      <c r="J786" s="11"/>
      <c r="M786" s="11"/>
      <c r="P786" s="11"/>
      <c r="S786" s="11"/>
      <c r="V786" s="11"/>
    </row>
    <row r="787" spans="2:22" ht="12.75" x14ac:dyDescent="0.35">
      <c r="B787" s="11"/>
      <c r="E787" s="13"/>
      <c r="G787" s="11"/>
      <c r="J787" s="11"/>
      <c r="M787" s="11"/>
      <c r="P787" s="11"/>
      <c r="S787" s="11"/>
      <c r="V787" s="11"/>
    </row>
    <row r="788" spans="2:22" ht="12.75" x14ac:dyDescent="0.35">
      <c r="B788" s="11"/>
      <c r="E788" s="13"/>
      <c r="G788" s="11"/>
      <c r="J788" s="11"/>
      <c r="M788" s="11"/>
      <c r="P788" s="11"/>
      <c r="S788" s="11"/>
      <c r="V788" s="11"/>
    </row>
    <row r="789" spans="2:22" ht="12.75" x14ac:dyDescent="0.35">
      <c r="B789" s="11"/>
      <c r="E789" s="13"/>
      <c r="G789" s="11"/>
      <c r="J789" s="11"/>
      <c r="M789" s="11"/>
      <c r="P789" s="11"/>
      <c r="S789" s="11"/>
      <c r="V789" s="11"/>
    </row>
    <row r="790" spans="2:22" ht="12.75" x14ac:dyDescent="0.35">
      <c r="B790" s="11"/>
      <c r="E790" s="13"/>
      <c r="G790" s="11"/>
      <c r="J790" s="11"/>
      <c r="M790" s="11"/>
      <c r="P790" s="11"/>
      <c r="S790" s="11"/>
      <c r="V790" s="11"/>
    </row>
    <row r="791" spans="2:22" ht="12.75" x14ac:dyDescent="0.35">
      <c r="B791" s="11"/>
      <c r="E791" s="13"/>
      <c r="G791" s="11"/>
      <c r="J791" s="11"/>
      <c r="M791" s="11"/>
      <c r="P791" s="11"/>
      <c r="S791" s="11"/>
      <c r="V791" s="11"/>
    </row>
    <row r="792" spans="2:22" ht="12.75" x14ac:dyDescent="0.35">
      <c r="B792" s="11"/>
      <c r="E792" s="13"/>
      <c r="G792" s="11"/>
      <c r="J792" s="11"/>
      <c r="M792" s="11"/>
      <c r="P792" s="11"/>
      <c r="S792" s="11"/>
      <c r="V792" s="11"/>
    </row>
    <row r="793" spans="2:22" ht="12.75" x14ac:dyDescent="0.35">
      <c r="B793" s="11"/>
      <c r="E793" s="13"/>
      <c r="G793" s="11"/>
      <c r="J793" s="11"/>
      <c r="M793" s="11"/>
      <c r="P793" s="11"/>
      <c r="S793" s="11"/>
      <c r="V793" s="11"/>
    </row>
    <row r="794" spans="2:22" ht="12.75" x14ac:dyDescent="0.35">
      <c r="B794" s="11"/>
      <c r="E794" s="13"/>
      <c r="G794" s="11"/>
      <c r="J794" s="11"/>
      <c r="M794" s="11"/>
      <c r="P794" s="11"/>
      <c r="S794" s="11"/>
      <c r="V794" s="11"/>
    </row>
    <row r="795" spans="2:22" ht="12.75" x14ac:dyDescent="0.35">
      <c r="B795" s="11"/>
      <c r="E795" s="13"/>
      <c r="G795" s="11"/>
      <c r="J795" s="11"/>
      <c r="M795" s="11"/>
      <c r="P795" s="11"/>
      <c r="S795" s="11"/>
      <c r="V795" s="11"/>
    </row>
    <row r="796" spans="2:22" ht="12.75" x14ac:dyDescent="0.35">
      <c r="B796" s="11"/>
      <c r="E796" s="13"/>
      <c r="G796" s="11"/>
      <c r="J796" s="11"/>
      <c r="M796" s="11"/>
      <c r="P796" s="11"/>
      <c r="S796" s="11"/>
      <c r="V796" s="11"/>
    </row>
    <row r="797" spans="2:22" ht="12.75" x14ac:dyDescent="0.35">
      <c r="B797" s="11"/>
      <c r="E797" s="13"/>
      <c r="G797" s="11"/>
      <c r="J797" s="11"/>
      <c r="M797" s="11"/>
      <c r="P797" s="11"/>
      <c r="S797" s="11"/>
      <c r="V797" s="11"/>
    </row>
    <row r="798" spans="2:22" ht="12.75" x14ac:dyDescent="0.35">
      <c r="B798" s="11"/>
      <c r="E798" s="13"/>
      <c r="G798" s="11"/>
      <c r="J798" s="11"/>
      <c r="M798" s="11"/>
      <c r="P798" s="11"/>
      <c r="S798" s="11"/>
      <c r="V798" s="11"/>
    </row>
    <row r="799" spans="2:22" ht="12.75" x14ac:dyDescent="0.35">
      <c r="B799" s="11"/>
      <c r="E799" s="13"/>
      <c r="G799" s="11"/>
      <c r="J799" s="11"/>
      <c r="M799" s="11"/>
      <c r="P799" s="11"/>
      <c r="S799" s="11"/>
      <c r="V799" s="11"/>
    </row>
    <row r="800" spans="2:22" ht="12.75" x14ac:dyDescent="0.35">
      <c r="B800" s="11"/>
      <c r="E800" s="13"/>
      <c r="G800" s="11"/>
      <c r="J800" s="11"/>
      <c r="M800" s="11"/>
      <c r="P800" s="11"/>
      <c r="S800" s="11"/>
      <c r="V800" s="11"/>
    </row>
    <row r="801" spans="2:22" ht="12.75" x14ac:dyDescent="0.35">
      <c r="B801" s="11"/>
      <c r="E801" s="13"/>
      <c r="G801" s="11"/>
      <c r="J801" s="11"/>
      <c r="M801" s="11"/>
      <c r="P801" s="11"/>
      <c r="S801" s="11"/>
      <c r="V801" s="11"/>
    </row>
    <row r="802" spans="2:22" ht="12.75" x14ac:dyDescent="0.35">
      <c r="B802" s="11"/>
      <c r="E802" s="13"/>
      <c r="G802" s="11"/>
      <c r="J802" s="11"/>
      <c r="M802" s="11"/>
      <c r="P802" s="11"/>
      <c r="S802" s="11"/>
      <c r="V802" s="11"/>
    </row>
    <row r="803" spans="2:22" ht="12.75" x14ac:dyDescent="0.35">
      <c r="B803" s="11"/>
      <c r="E803" s="13"/>
      <c r="G803" s="11"/>
      <c r="J803" s="11"/>
      <c r="M803" s="11"/>
      <c r="P803" s="11"/>
      <c r="S803" s="11"/>
      <c r="V803" s="11"/>
    </row>
    <row r="804" spans="2:22" ht="12.75" x14ac:dyDescent="0.35">
      <c r="B804" s="11"/>
      <c r="E804" s="13"/>
      <c r="G804" s="11"/>
      <c r="J804" s="11"/>
      <c r="M804" s="11"/>
      <c r="P804" s="11"/>
      <c r="S804" s="11"/>
      <c r="V804" s="11"/>
    </row>
    <row r="805" spans="2:22" ht="12.75" x14ac:dyDescent="0.35">
      <c r="B805" s="11"/>
      <c r="E805" s="13"/>
      <c r="G805" s="11"/>
      <c r="J805" s="11"/>
      <c r="M805" s="11"/>
      <c r="P805" s="11"/>
      <c r="S805" s="11"/>
      <c r="V805" s="11"/>
    </row>
    <row r="806" spans="2:22" ht="12.75" x14ac:dyDescent="0.35">
      <c r="B806" s="11"/>
      <c r="E806" s="13"/>
      <c r="G806" s="11"/>
      <c r="J806" s="11"/>
      <c r="M806" s="11"/>
      <c r="P806" s="11"/>
      <c r="S806" s="11"/>
      <c r="V806" s="11"/>
    </row>
    <row r="807" spans="2:22" ht="12.75" x14ac:dyDescent="0.35">
      <c r="B807" s="11"/>
      <c r="E807" s="13"/>
      <c r="G807" s="11"/>
      <c r="J807" s="11"/>
      <c r="M807" s="11"/>
      <c r="P807" s="11"/>
      <c r="S807" s="11"/>
      <c r="V807" s="11"/>
    </row>
    <row r="808" spans="2:22" ht="12.75" x14ac:dyDescent="0.35">
      <c r="B808" s="11"/>
      <c r="E808" s="13"/>
      <c r="G808" s="11"/>
      <c r="J808" s="11"/>
      <c r="M808" s="11"/>
      <c r="P808" s="11"/>
      <c r="S808" s="11"/>
      <c r="V808" s="11"/>
    </row>
    <row r="809" spans="2:22" ht="12.75" x14ac:dyDescent="0.35">
      <c r="B809" s="11"/>
      <c r="E809" s="13"/>
      <c r="G809" s="11"/>
      <c r="J809" s="11"/>
      <c r="M809" s="11"/>
      <c r="P809" s="11"/>
      <c r="S809" s="11"/>
      <c r="V809" s="11"/>
    </row>
    <row r="810" spans="2:22" ht="12.75" x14ac:dyDescent="0.35">
      <c r="B810" s="11"/>
      <c r="E810" s="13"/>
      <c r="G810" s="11"/>
      <c r="J810" s="11"/>
      <c r="M810" s="11"/>
      <c r="P810" s="11"/>
      <c r="S810" s="11"/>
      <c r="V810" s="11"/>
    </row>
    <row r="811" spans="2:22" ht="12.75" x14ac:dyDescent="0.35">
      <c r="B811" s="11"/>
      <c r="E811" s="13"/>
      <c r="G811" s="11"/>
      <c r="J811" s="11"/>
      <c r="M811" s="11"/>
      <c r="P811" s="11"/>
      <c r="S811" s="11"/>
      <c r="V811" s="11"/>
    </row>
    <row r="812" spans="2:22" ht="12.75" x14ac:dyDescent="0.35">
      <c r="B812" s="11"/>
      <c r="E812" s="13"/>
      <c r="G812" s="11"/>
      <c r="J812" s="11"/>
      <c r="M812" s="11"/>
      <c r="P812" s="11"/>
      <c r="S812" s="11"/>
      <c r="V812" s="11"/>
    </row>
    <row r="813" spans="2:22" ht="12.75" x14ac:dyDescent="0.35">
      <c r="B813" s="11"/>
      <c r="E813" s="13"/>
      <c r="G813" s="11"/>
      <c r="J813" s="11"/>
      <c r="M813" s="11"/>
      <c r="P813" s="11"/>
      <c r="S813" s="11"/>
      <c r="V813" s="11"/>
    </row>
    <row r="814" spans="2:22" ht="12.75" x14ac:dyDescent="0.35">
      <c r="B814" s="11"/>
      <c r="E814" s="13"/>
      <c r="G814" s="11"/>
      <c r="J814" s="11"/>
      <c r="M814" s="11"/>
      <c r="P814" s="11"/>
      <c r="S814" s="11"/>
      <c r="V814" s="11"/>
    </row>
    <row r="815" spans="2:22" ht="12.75" x14ac:dyDescent="0.35">
      <c r="B815" s="11"/>
      <c r="E815" s="13"/>
      <c r="G815" s="11"/>
      <c r="J815" s="11"/>
      <c r="M815" s="11"/>
      <c r="P815" s="11"/>
      <c r="S815" s="11"/>
      <c r="V815" s="11"/>
    </row>
    <row r="816" spans="2:22" ht="12.75" x14ac:dyDescent="0.35">
      <c r="B816" s="11"/>
      <c r="E816" s="13"/>
      <c r="G816" s="11"/>
      <c r="J816" s="11"/>
      <c r="M816" s="11"/>
      <c r="P816" s="11"/>
      <c r="S816" s="11"/>
      <c r="V816" s="11"/>
    </row>
    <row r="817" spans="2:22" ht="12.75" x14ac:dyDescent="0.35">
      <c r="B817" s="11"/>
      <c r="E817" s="13"/>
      <c r="G817" s="11"/>
      <c r="J817" s="11"/>
      <c r="M817" s="11"/>
      <c r="P817" s="11"/>
      <c r="S817" s="11"/>
      <c r="V817" s="11"/>
    </row>
    <row r="818" spans="2:22" ht="12.75" x14ac:dyDescent="0.35">
      <c r="B818" s="11"/>
      <c r="E818" s="13"/>
      <c r="G818" s="11"/>
      <c r="J818" s="11"/>
      <c r="M818" s="11"/>
      <c r="P818" s="11"/>
      <c r="S818" s="11"/>
      <c r="V818" s="11"/>
    </row>
    <row r="819" spans="2:22" ht="12.75" x14ac:dyDescent="0.35">
      <c r="B819" s="11"/>
      <c r="E819" s="13"/>
      <c r="G819" s="11"/>
      <c r="J819" s="11"/>
      <c r="M819" s="11"/>
      <c r="P819" s="11"/>
      <c r="S819" s="11"/>
      <c r="V819" s="11"/>
    </row>
    <row r="820" spans="2:22" ht="12.75" x14ac:dyDescent="0.35">
      <c r="B820" s="11"/>
      <c r="E820" s="13"/>
      <c r="G820" s="11"/>
      <c r="J820" s="11"/>
      <c r="M820" s="11"/>
      <c r="P820" s="11"/>
      <c r="S820" s="11"/>
      <c r="V820" s="11"/>
    </row>
    <row r="821" spans="2:22" ht="12.75" x14ac:dyDescent="0.35">
      <c r="B821" s="11"/>
      <c r="E821" s="13"/>
      <c r="G821" s="11"/>
      <c r="J821" s="11"/>
      <c r="M821" s="11"/>
      <c r="P821" s="11"/>
      <c r="S821" s="11"/>
      <c r="V821" s="11"/>
    </row>
    <row r="822" spans="2:22" ht="12.75" x14ac:dyDescent="0.35">
      <c r="B822" s="11"/>
      <c r="E822" s="13"/>
      <c r="G822" s="11"/>
      <c r="J822" s="11"/>
      <c r="M822" s="11"/>
      <c r="P822" s="11"/>
      <c r="S822" s="11"/>
      <c r="V822" s="11"/>
    </row>
    <row r="823" spans="2:22" ht="12.75" x14ac:dyDescent="0.35">
      <c r="B823" s="11"/>
      <c r="E823" s="13"/>
      <c r="G823" s="11"/>
      <c r="J823" s="11"/>
      <c r="M823" s="11"/>
      <c r="P823" s="11"/>
      <c r="S823" s="11"/>
      <c r="V823" s="11"/>
    </row>
    <row r="824" spans="2:22" ht="12.75" x14ac:dyDescent="0.35">
      <c r="B824" s="11"/>
      <c r="E824" s="13"/>
      <c r="G824" s="11"/>
      <c r="J824" s="11"/>
      <c r="M824" s="11"/>
      <c r="P824" s="11"/>
      <c r="S824" s="11"/>
      <c r="V824" s="11"/>
    </row>
    <row r="825" spans="2:22" ht="12.75" x14ac:dyDescent="0.35">
      <c r="B825" s="11"/>
      <c r="E825" s="13"/>
      <c r="G825" s="11"/>
      <c r="J825" s="11"/>
      <c r="M825" s="11"/>
      <c r="P825" s="11"/>
      <c r="S825" s="11"/>
      <c r="V825" s="11"/>
    </row>
    <row r="826" spans="2:22" ht="12.75" x14ac:dyDescent="0.35">
      <c r="B826" s="11"/>
      <c r="E826" s="13"/>
      <c r="G826" s="11"/>
      <c r="J826" s="11"/>
      <c r="M826" s="11"/>
      <c r="P826" s="11"/>
      <c r="S826" s="11"/>
      <c r="V826" s="11"/>
    </row>
    <row r="827" spans="2:22" ht="12.75" x14ac:dyDescent="0.35">
      <c r="B827" s="11"/>
      <c r="E827" s="13"/>
      <c r="G827" s="11"/>
      <c r="J827" s="11"/>
      <c r="M827" s="11"/>
      <c r="P827" s="11"/>
      <c r="S827" s="11"/>
      <c r="V827" s="11"/>
    </row>
    <row r="828" spans="2:22" ht="12.75" x14ac:dyDescent="0.35">
      <c r="B828" s="11"/>
      <c r="E828" s="13"/>
      <c r="G828" s="11"/>
      <c r="J828" s="11"/>
      <c r="M828" s="11"/>
      <c r="P828" s="11"/>
      <c r="S828" s="11"/>
      <c r="V828" s="11"/>
    </row>
    <row r="829" spans="2:22" ht="12.75" x14ac:dyDescent="0.35">
      <c r="B829" s="11"/>
      <c r="E829" s="13"/>
      <c r="G829" s="11"/>
      <c r="J829" s="11"/>
      <c r="M829" s="11"/>
      <c r="P829" s="11"/>
      <c r="S829" s="11"/>
      <c r="V829" s="11"/>
    </row>
    <row r="830" spans="2:22" ht="12.75" x14ac:dyDescent="0.35">
      <c r="B830" s="11"/>
      <c r="E830" s="13"/>
      <c r="G830" s="11"/>
      <c r="J830" s="11"/>
      <c r="M830" s="11"/>
      <c r="P830" s="11"/>
      <c r="S830" s="11"/>
      <c r="V830" s="11"/>
    </row>
    <row r="831" spans="2:22" ht="12.75" x14ac:dyDescent="0.35">
      <c r="B831" s="11"/>
      <c r="E831" s="13"/>
      <c r="G831" s="11"/>
      <c r="J831" s="11"/>
      <c r="M831" s="11"/>
      <c r="P831" s="11"/>
      <c r="S831" s="11"/>
      <c r="V831" s="11"/>
    </row>
    <row r="832" spans="2:22" ht="12.75" x14ac:dyDescent="0.35">
      <c r="B832" s="11"/>
      <c r="E832" s="13"/>
      <c r="G832" s="11"/>
      <c r="J832" s="11"/>
      <c r="M832" s="11"/>
      <c r="P832" s="11"/>
      <c r="S832" s="11"/>
      <c r="V832" s="11"/>
    </row>
    <row r="833" spans="2:22" ht="12.75" x14ac:dyDescent="0.35">
      <c r="B833" s="11"/>
      <c r="E833" s="13"/>
      <c r="G833" s="11"/>
      <c r="J833" s="11"/>
      <c r="M833" s="11"/>
      <c r="P833" s="11"/>
      <c r="S833" s="11"/>
      <c r="V833" s="11"/>
    </row>
    <row r="834" spans="2:22" ht="12.75" x14ac:dyDescent="0.35">
      <c r="B834" s="11"/>
      <c r="E834" s="13"/>
      <c r="G834" s="11"/>
      <c r="J834" s="11"/>
      <c r="M834" s="11"/>
      <c r="P834" s="11"/>
      <c r="S834" s="11"/>
      <c r="V834" s="11"/>
    </row>
    <row r="835" spans="2:22" ht="12.75" x14ac:dyDescent="0.35">
      <c r="B835" s="11"/>
      <c r="E835" s="13"/>
      <c r="G835" s="11"/>
      <c r="J835" s="11"/>
      <c r="M835" s="11"/>
      <c r="P835" s="11"/>
      <c r="S835" s="11"/>
      <c r="V835" s="11"/>
    </row>
    <row r="836" spans="2:22" ht="12.75" x14ac:dyDescent="0.35">
      <c r="B836" s="11"/>
      <c r="E836" s="13"/>
      <c r="G836" s="11"/>
      <c r="J836" s="11"/>
      <c r="M836" s="11"/>
      <c r="P836" s="11"/>
      <c r="S836" s="11"/>
      <c r="V836" s="11"/>
    </row>
    <row r="837" spans="2:22" ht="12.75" x14ac:dyDescent="0.35">
      <c r="B837" s="11"/>
      <c r="E837" s="13"/>
      <c r="G837" s="11"/>
      <c r="J837" s="11"/>
      <c r="M837" s="11"/>
      <c r="P837" s="11"/>
      <c r="S837" s="11"/>
      <c r="V837" s="11"/>
    </row>
    <row r="838" spans="2:22" ht="12.75" x14ac:dyDescent="0.35">
      <c r="B838" s="11"/>
      <c r="E838" s="13"/>
      <c r="G838" s="11"/>
      <c r="J838" s="11"/>
      <c r="M838" s="11"/>
      <c r="P838" s="11"/>
      <c r="S838" s="11"/>
      <c r="V838" s="11"/>
    </row>
    <row r="839" spans="2:22" ht="12.75" x14ac:dyDescent="0.35">
      <c r="B839" s="11"/>
      <c r="E839" s="13"/>
      <c r="G839" s="11"/>
      <c r="J839" s="11"/>
      <c r="M839" s="11"/>
      <c r="P839" s="11"/>
      <c r="S839" s="11"/>
      <c r="V839" s="11"/>
    </row>
    <row r="840" spans="2:22" ht="12.75" x14ac:dyDescent="0.35">
      <c r="B840" s="11"/>
      <c r="E840" s="13"/>
      <c r="G840" s="11"/>
      <c r="J840" s="11"/>
      <c r="M840" s="11"/>
      <c r="P840" s="11"/>
      <c r="S840" s="11"/>
      <c r="V840" s="11"/>
    </row>
    <row r="841" spans="2:22" ht="12.75" x14ac:dyDescent="0.35">
      <c r="B841" s="11"/>
      <c r="E841" s="13"/>
      <c r="G841" s="11"/>
      <c r="J841" s="11"/>
      <c r="M841" s="11"/>
      <c r="P841" s="11"/>
      <c r="S841" s="11"/>
      <c r="V841" s="11"/>
    </row>
    <row r="842" spans="2:22" ht="12.75" x14ac:dyDescent="0.35">
      <c r="B842" s="11"/>
      <c r="E842" s="13"/>
      <c r="G842" s="11"/>
      <c r="J842" s="11"/>
      <c r="M842" s="11"/>
      <c r="P842" s="11"/>
      <c r="S842" s="11"/>
      <c r="V842" s="11"/>
    </row>
    <row r="843" spans="2:22" ht="12.75" x14ac:dyDescent="0.35">
      <c r="B843" s="11"/>
      <c r="E843" s="13"/>
      <c r="G843" s="11"/>
      <c r="J843" s="11"/>
      <c r="M843" s="11"/>
      <c r="P843" s="11"/>
      <c r="S843" s="11"/>
      <c r="V843" s="11"/>
    </row>
    <row r="844" spans="2:22" ht="12.75" x14ac:dyDescent="0.35">
      <c r="B844" s="11"/>
      <c r="E844" s="13"/>
      <c r="G844" s="11"/>
      <c r="J844" s="11"/>
      <c r="M844" s="11"/>
      <c r="P844" s="11"/>
      <c r="S844" s="11"/>
      <c r="V844" s="11"/>
    </row>
    <row r="845" spans="2:22" ht="12.75" x14ac:dyDescent="0.35">
      <c r="B845" s="11"/>
      <c r="E845" s="13"/>
      <c r="G845" s="11"/>
      <c r="J845" s="11"/>
      <c r="M845" s="11"/>
      <c r="P845" s="11"/>
      <c r="S845" s="11"/>
      <c r="V845" s="11"/>
    </row>
    <row r="846" spans="2:22" ht="12.75" x14ac:dyDescent="0.35">
      <c r="B846" s="11"/>
      <c r="E846" s="13"/>
      <c r="G846" s="11"/>
      <c r="J846" s="11"/>
      <c r="M846" s="11"/>
      <c r="P846" s="11"/>
      <c r="S846" s="11"/>
      <c r="V846" s="11"/>
    </row>
    <row r="847" spans="2:22" ht="12.75" x14ac:dyDescent="0.35">
      <c r="B847" s="11"/>
      <c r="E847" s="13"/>
      <c r="G847" s="11"/>
      <c r="J847" s="11"/>
      <c r="M847" s="11"/>
      <c r="P847" s="11"/>
      <c r="S847" s="11"/>
      <c r="V847" s="11"/>
    </row>
    <row r="848" spans="2:22" ht="12.75" x14ac:dyDescent="0.35">
      <c r="B848" s="11"/>
      <c r="E848" s="13"/>
      <c r="G848" s="11"/>
      <c r="J848" s="11"/>
      <c r="M848" s="11"/>
      <c r="P848" s="11"/>
      <c r="S848" s="11"/>
      <c r="V848" s="11"/>
    </row>
    <row r="849" spans="2:22" ht="12.75" x14ac:dyDescent="0.35">
      <c r="B849" s="11"/>
      <c r="E849" s="13"/>
      <c r="G849" s="11"/>
      <c r="J849" s="11"/>
      <c r="M849" s="11"/>
      <c r="P849" s="11"/>
      <c r="S849" s="11"/>
      <c r="V849" s="11"/>
    </row>
    <row r="850" spans="2:22" ht="12.75" x14ac:dyDescent="0.35">
      <c r="B850" s="11"/>
      <c r="E850" s="13"/>
      <c r="G850" s="11"/>
      <c r="J850" s="11"/>
      <c r="M850" s="11"/>
      <c r="P850" s="11"/>
      <c r="S850" s="11"/>
      <c r="V850" s="11"/>
    </row>
    <row r="851" spans="2:22" ht="12.75" x14ac:dyDescent="0.35">
      <c r="B851" s="11"/>
      <c r="E851" s="13"/>
      <c r="G851" s="11"/>
      <c r="J851" s="11"/>
      <c r="M851" s="11"/>
      <c r="P851" s="11"/>
      <c r="S851" s="11"/>
      <c r="V851" s="11"/>
    </row>
    <row r="852" spans="2:22" ht="12.75" x14ac:dyDescent="0.35">
      <c r="B852" s="11"/>
      <c r="E852" s="13"/>
      <c r="G852" s="11"/>
      <c r="J852" s="11"/>
      <c r="M852" s="11"/>
      <c r="P852" s="11"/>
      <c r="S852" s="11"/>
      <c r="V852" s="11"/>
    </row>
    <row r="853" spans="2:22" ht="12.75" x14ac:dyDescent="0.35">
      <c r="B853" s="11"/>
      <c r="E853" s="13"/>
      <c r="G853" s="11"/>
      <c r="J853" s="11"/>
      <c r="M853" s="11"/>
      <c r="P853" s="11"/>
      <c r="S853" s="11"/>
      <c r="V853" s="11"/>
    </row>
    <row r="854" spans="2:22" ht="12.75" x14ac:dyDescent="0.35">
      <c r="B854" s="11"/>
      <c r="E854" s="13"/>
      <c r="G854" s="11"/>
      <c r="J854" s="11"/>
      <c r="M854" s="11"/>
      <c r="P854" s="11"/>
      <c r="S854" s="11"/>
      <c r="V854" s="11"/>
    </row>
    <row r="855" spans="2:22" ht="12.75" x14ac:dyDescent="0.35">
      <c r="B855" s="11"/>
      <c r="E855" s="13"/>
      <c r="G855" s="11"/>
      <c r="J855" s="11"/>
      <c r="M855" s="11"/>
      <c r="P855" s="11"/>
      <c r="S855" s="11"/>
      <c r="V855" s="11"/>
    </row>
    <row r="856" spans="2:22" ht="12.75" x14ac:dyDescent="0.35">
      <c r="B856" s="11"/>
      <c r="E856" s="13"/>
      <c r="G856" s="11"/>
      <c r="J856" s="11"/>
      <c r="M856" s="11"/>
      <c r="P856" s="11"/>
      <c r="S856" s="11"/>
      <c r="V856" s="11"/>
    </row>
    <row r="857" spans="2:22" ht="12.75" x14ac:dyDescent="0.35">
      <c r="B857" s="11"/>
      <c r="E857" s="13"/>
      <c r="G857" s="11"/>
      <c r="J857" s="11"/>
      <c r="M857" s="11"/>
      <c r="P857" s="11"/>
      <c r="S857" s="11"/>
      <c r="V857" s="11"/>
    </row>
    <row r="858" spans="2:22" ht="12.75" x14ac:dyDescent="0.35">
      <c r="B858" s="11"/>
      <c r="E858" s="13"/>
      <c r="G858" s="11"/>
      <c r="J858" s="11"/>
      <c r="M858" s="11"/>
      <c r="P858" s="11"/>
      <c r="S858" s="11"/>
      <c r="V858" s="11"/>
    </row>
    <row r="859" spans="2:22" ht="12.75" x14ac:dyDescent="0.35">
      <c r="B859" s="11"/>
      <c r="E859" s="13"/>
      <c r="G859" s="11"/>
      <c r="J859" s="11"/>
      <c r="M859" s="11"/>
      <c r="P859" s="11"/>
      <c r="S859" s="11"/>
      <c r="V859" s="11"/>
    </row>
    <row r="860" spans="2:22" ht="12.75" x14ac:dyDescent="0.35">
      <c r="B860" s="11"/>
      <c r="E860" s="13"/>
      <c r="G860" s="11"/>
      <c r="J860" s="11"/>
      <c r="M860" s="11"/>
      <c r="P860" s="11"/>
      <c r="S860" s="11"/>
      <c r="V860" s="11"/>
    </row>
    <row r="861" spans="2:22" ht="12.75" x14ac:dyDescent="0.35">
      <c r="B861" s="11"/>
      <c r="E861" s="13"/>
      <c r="G861" s="11"/>
      <c r="J861" s="11"/>
      <c r="M861" s="11"/>
      <c r="P861" s="11"/>
      <c r="S861" s="11"/>
      <c r="V861" s="11"/>
    </row>
    <row r="862" spans="2:22" ht="12.75" x14ac:dyDescent="0.35">
      <c r="B862" s="11"/>
      <c r="E862" s="13"/>
      <c r="G862" s="11"/>
      <c r="J862" s="11"/>
      <c r="M862" s="11"/>
      <c r="P862" s="11"/>
      <c r="S862" s="11"/>
      <c r="V862" s="11"/>
    </row>
    <row r="863" spans="2:22" ht="12.75" x14ac:dyDescent="0.35">
      <c r="B863" s="11"/>
      <c r="E863" s="13"/>
      <c r="G863" s="11"/>
      <c r="J863" s="11"/>
      <c r="M863" s="11"/>
      <c r="P863" s="11"/>
      <c r="S863" s="11"/>
      <c r="V863" s="11"/>
    </row>
    <row r="864" spans="2:22" ht="12.75" x14ac:dyDescent="0.35">
      <c r="B864" s="11"/>
      <c r="E864" s="13"/>
      <c r="G864" s="11"/>
      <c r="J864" s="11"/>
      <c r="M864" s="11"/>
      <c r="P864" s="11"/>
      <c r="S864" s="11"/>
      <c r="V864" s="11"/>
    </row>
    <row r="865" spans="2:22" ht="12.75" x14ac:dyDescent="0.35">
      <c r="B865" s="11"/>
      <c r="E865" s="13"/>
      <c r="G865" s="11"/>
      <c r="J865" s="11"/>
      <c r="M865" s="11"/>
      <c r="P865" s="11"/>
      <c r="S865" s="11"/>
      <c r="V865" s="11"/>
    </row>
    <row r="866" spans="2:22" ht="12.75" x14ac:dyDescent="0.35">
      <c r="B866" s="11"/>
      <c r="E866" s="13"/>
      <c r="G866" s="11"/>
      <c r="J866" s="11"/>
      <c r="M866" s="11"/>
      <c r="P866" s="11"/>
      <c r="S866" s="11"/>
      <c r="V866" s="11"/>
    </row>
    <row r="867" spans="2:22" ht="12.75" x14ac:dyDescent="0.35">
      <c r="B867" s="11"/>
      <c r="E867" s="13"/>
      <c r="G867" s="11"/>
      <c r="J867" s="11"/>
      <c r="M867" s="11"/>
      <c r="P867" s="11"/>
      <c r="S867" s="11"/>
      <c r="V867" s="11"/>
    </row>
    <row r="868" spans="2:22" ht="12.75" x14ac:dyDescent="0.35">
      <c r="B868" s="11"/>
      <c r="E868" s="13"/>
      <c r="G868" s="11"/>
      <c r="J868" s="11"/>
      <c r="M868" s="11"/>
      <c r="P868" s="11"/>
      <c r="S868" s="11"/>
      <c r="V868" s="11"/>
    </row>
    <row r="869" spans="2:22" ht="12.75" x14ac:dyDescent="0.35">
      <c r="B869" s="11"/>
      <c r="E869" s="13"/>
      <c r="G869" s="11"/>
      <c r="J869" s="11"/>
      <c r="M869" s="11"/>
      <c r="P869" s="11"/>
      <c r="S869" s="11"/>
      <c r="V869" s="11"/>
    </row>
    <row r="870" spans="2:22" ht="12.75" x14ac:dyDescent="0.35">
      <c r="B870" s="11"/>
      <c r="E870" s="13"/>
      <c r="G870" s="11"/>
      <c r="J870" s="11"/>
      <c r="M870" s="11"/>
      <c r="P870" s="11"/>
      <c r="S870" s="11"/>
      <c r="V870" s="11"/>
    </row>
    <row r="871" spans="2:22" ht="12.75" x14ac:dyDescent="0.35">
      <c r="B871" s="11"/>
      <c r="E871" s="13"/>
      <c r="G871" s="11"/>
      <c r="J871" s="11"/>
      <c r="M871" s="11"/>
      <c r="P871" s="11"/>
      <c r="S871" s="11"/>
      <c r="V871" s="11"/>
    </row>
    <row r="872" spans="2:22" ht="12.75" x14ac:dyDescent="0.35">
      <c r="B872" s="11"/>
      <c r="E872" s="13"/>
      <c r="G872" s="11"/>
      <c r="J872" s="11"/>
      <c r="M872" s="11"/>
      <c r="P872" s="11"/>
      <c r="S872" s="11"/>
      <c r="V872" s="11"/>
    </row>
    <row r="873" spans="2:22" ht="12.75" x14ac:dyDescent="0.35">
      <c r="B873" s="11"/>
      <c r="E873" s="13"/>
      <c r="G873" s="11"/>
      <c r="J873" s="11"/>
      <c r="M873" s="11"/>
      <c r="P873" s="11"/>
      <c r="S873" s="11"/>
      <c r="V873" s="11"/>
    </row>
    <row r="874" spans="2:22" ht="12.75" x14ac:dyDescent="0.35">
      <c r="B874" s="11"/>
      <c r="E874" s="13"/>
      <c r="G874" s="11"/>
      <c r="J874" s="11"/>
      <c r="M874" s="11"/>
      <c r="P874" s="11"/>
      <c r="S874" s="11"/>
      <c r="V874" s="11"/>
    </row>
    <row r="875" spans="2:22" ht="12.75" x14ac:dyDescent="0.35">
      <c r="B875" s="11"/>
      <c r="E875" s="13"/>
      <c r="G875" s="11"/>
      <c r="J875" s="11"/>
      <c r="M875" s="11"/>
      <c r="P875" s="11"/>
      <c r="S875" s="11"/>
      <c r="V875" s="11"/>
    </row>
    <row r="876" spans="2:22" ht="12.75" x14ac:dyDescent="0.35">
      <c r="B876" s="11"/>
      <c r="E876" s="13"/>
      <c r="G876" s="11"/>
      <c r="J876" s="11"/>
      <c r="M876" s="11"/>
      <c r="P876" s="11"/>
      <c r="S876" s="11"/>
      <c r="V876" s="11"/>
    </row>
    <row r="877" spans="2:22" ht="12.75" x14ac:dyDescent="0.35">
      <c r="B877" s="11"/>
      <c r="E877" s="13"/>
      <c r="G877" s="11"/>
      <c r="J877" s="11"/>
      <c r="M877" s="11"/>
      <c r="P877" s="11"/>
      <c r="S877" s="11"/>
      <c r="V877" s="11"/>
    </row>
    <row r="878" spans="2:22" ht="12.75" x14ac:dyDescent="0.35">
      <c r="B878" s="11"/>
      <c r="E878" s="13"/>
      <c r="G878" s="11"/>
      <c r="J878" s="11"/>
      <c r="M878" s="11"/>
      <c r="P878" s="11"/>
      <c r="S878" s="11"/>
      <c r="V878" s="11"/>
    </row>
    <row r="879" spans="2:22" ht="12.75" x14ac:dyDescent="0.35">
      <c r="B879" s="11"/>
      <c r="E879" s="13"/>
      <c r="G879" s="11"/>
      <c r="J879" s="11"/>
      <c r="M879" s="11"/>
      <c r="P879" s="11"/>
      <c r="S879" s="11"/>
      <c r="V879" s="11"/>
    </row>
    <row r="880" spans="2:22" ht="12.75" x14ac:dyDescent="0.35">
      <c r="B880" s="11"/>
      <c r="E880" s="13"/>
      <c r="G880" s="11"/>
      <c r="J880" s="11"/>
      <c r="M880" s="11"/>
      <c r="P880" s="11"/>
      <c r="S880" s="11"/>
      <c r="V880" s="11"/>
    </row>
    <row r="881" spans="2:22" ht="12.75" x14ac:dyDescent="0.35">
      <c r="B881" s="11"/>
      <c r="E881" s="13"/>
      <c r="G881" s="11"/>
      <c r="J881" s="11"/>
      <c r="M881" s="11"/>
      <c r="P881" s="11"/>
      <c r="S881" s="11"/>
      <c r="V881" s="11"/>
    </row>
    <row r="882" spans="2:22" ht="12.75" x14ac:dyDescent="0.35">
      <c r="B882" s="11"/>
      <c r="E882" s="13"/>
      <c r="G882" s="11"/>
      <c r="J882" s="11"/>
      <c r="M882" s="11"/>
      <c r="P882" s="11"/>
      <c r="S882" s="11"/>
      <c r="V882" s="11"/>
    </row>
    <row r="883" spans="2:22" ht="12.75" x14ac:dyDescent="0.35">
      <c r="B883" s="11"/>
      <c r="E883" s="13"/>
      <c r="G883" s="11"/>
      <c r="J883" s="11"/>
      <c r="M883" s="11"/>
      <c r="P883" s="11"/>
      <c r="S883" s="11"/>
      <c r="V883" s="11"/>
    </row>
    <row r="884" spans="2:22" ht="12.75" x14ac:dyDescent="0.35">
      <c r="B884" s="11"/>
      <c r="E884" s="13"/>
      <c r="G884" s="11"/>
      <c r="J884" s="11"/>
      <c r="M884" s="11"/>
      <c r="P884" s="11"/>
      <c r="S884" s="11"/>
      <c r="V884" s="11"/>
    </row>
    <row r="885" spans="2:22" ht="12.75" x14ac:dyDescent="0.35">
      <c r="B885" s="11"/>
      <c r="E885" s="13"/>
      <c r="G885" s="11"/>
      <c r="J885" s="11"/>
      <c r="M885" s="11"/>
      <c r="P885" s="11"/>
      <c r="S885" s="11"/>
      <c r="V885" s="11"/>
    </row>
    <row r="886" spans="2:22" ht="12.75" x14ac:dyDescent="0.35">
      <c r="B886" s="11"/>
      <c r="E886" s="13"/>
      <c r="G886" s="11"/>
      <c r="J886" s="11"/>
      <c r="M886" s="11"/>
      <c r="P886" s="11"/>
      <c r="S886" s="11"/>
      <c r="V886" s="11"/>
    </row>
    <row r="887" spans="2:22" ht="12.75" x14ac:dyDescent="0.35">
      <c r="B887" s="11"/>
      <c r="E887" s="13"/>
      <c r="G887" s="11"/>
      <c r="J887" s="11"/>
      <c r="M887" s="11"/>
      <c r="P887" s="11"/>
      <c r="S887" s="11"/>
      <c r="V887" s="11"/>
    </row>
    <row r="888" spans="2:22" ht="12.75" x14ac:dyDescent="0.35">
      <c r="B888" s="11"/>
      <c r="E888" s="13"/>
      <c r="G888" s="11"/>
      <c r="J888" s="11"/>
      <c r="M888" s="11"/>
      <c r="P888" s="11"/>
      <c r="S888" s="11"/>
      <c r="V888" s="11"/>
    </row>
    <row r="889" spans="2:22" ht="12.75" x14ac:dyDescent="0.35">
      <c r="B889" s="11"/>
      <c r="E889" s="13"/>
      <c r="G889" s="11"/>
      <c r="J889" s="11"/>
      <c r="M889" s="11"/>
      <c r="P889" s="11"/>
      <c r="S889" s="11"/>
      <c r="V889" s="11"/>
    </row>
    <row r="890" spans="2:22" ht="12.75" x14ac:dyDescent="0.35">
      <c r="B890" s="11"/>
      <c r="E890" s="13"/>
      <c r="G890" s="11"/>
      <c r="J890" s="11"/>
      <c r="M890" s="11"/>
      <c r="P890" s="11"/>
      <c r="S890" s="11"/>
      <c r="V890" s="11"/>
    </row>
    <row r="891" spans="2:22" ht="12.75" x14ac:dyDescent="0.35">
      <c r="B891" s="11"/>
      <c r="E891" s="13"/>
      <c r="G891" s="11"/>
      <c r="J891" s="11"/>
      <c r="M891" s="11"/>
      <c r="P891" s="11"/>
      <c r="S891" s="11"/>
      <c r="V891" s="11"/>
    </row>
    <row r="892" spans="2:22" ht="12.75" x14ac:dyDescent="0.35">
      <c r="B892" s="11"/>
      <c r="E892" s="13"/>
      <c r="G892" s="11"/>
      <c r="J892" s="11"/>
      <c r="M892" s="11"/>
      <c r="P892" s="11"/>
      <c r="S892" s="11"/>
      <c r="V892" s="11"/>
    </row>
    <row r="893" spans="2:22" ht="12.75" x14ac:dyDescent="0.35">
      <c r="B893" s="11"/>
      <c r="E893" s="13"/>
      <c r="G893" s="11"/>
      <c r="J893" s="11"/>
      <c r="M893" s="11"/>
      <c r="P893" s="11"/>
      <c r="S893" s="11"/>
      <c r="V893" s="11"/>
    </row>
    <row r="894" spans="2:22" ht="12.75" x14ac:dyDescent="0.35">
      <c r="B894" s="11"/>
      <c r="E894" s="13"/>
      <c r="G894" s="11"/>
      <c r="J894" s="11"/>
      <c r="M894" s="11"/>
      <c r="P894" s="11"/>
      <c r="S894" s="11"/>
      <c r="V894" s="11"/>
    </row>
    <row r="895" spans="2:22" ht="12.75" x14ac:dyDescent="0.35">
      <c r="B895" s="11"/>
      <c r="E895" s="13"/>
      <c r="G895" s="11"/>
      <c r="J895" s="11"/>
      <c r="M895" s="11"/>
      <c r="P895" s="11"/>
      <c r="S895" s="11"/>
      <c r="V895" s="11"/>
    </row>
    <row r="896" spans="2:22" ht="12.75" x14ac:dyDescent="0.35">
      <c r="B896" s="11"/>
      <c r="E896" s="13"/>
      <c r="G896" s="11"/>
      <c r="J896" s="11"/>
      <c r="M896" s="11"/>
      <c r="P896" s="11"/>
      <c r="S896" s="11"/>
      <c r="V896" s="11"/>
    </row>
    <row r="897" spans="2:22" ht="12.75" x14ac:dyDescent="0.35">
      <c r="B897" s="11"/>
      <c r="E897" s="13"/>
      <c r="G897" s="11"/>
      <c r="J897" s="11"/>
      <c r="M897" s="11"/>
      <c r="P897" s="11"/>
      <c r="S897" s="11"/>
      <c r="V897" s="11"/>
    </row>
    <row r="898" spans="2:22" ht="12.75" x14ac:dyDescent="0.35">
      <c r="B898" s="11"/>
      <c r="E898" s="13"/>
      <c r="G898" s="11"/>
      <c r="J898" s="11"/>
      <c r="M898" s="11"/>
      <c r="P898" s="11"/>
      <c r="S898" s="11"/>
      <c r="V898" s="11"/>
    </row>
    <row r="899" spans="2:22" ht="12.75" x14ac:dyDescent="0.35">
      <c r="B899" s="11"/>
      <c r="E899" s="13"/>
      <c r="G899" s="11"/>
      <c r="J899" s="11"/>
      <c r="M899" s="11"/>
      <c r="P899" s="11"/>
      <c r="S899" s="11"/>
      <c r="V899" s="11"/>
    </row>
    <row r="900" spans="2:22" ht="12.75" x14ac:dyDescent="0.35">
      <c r="B900" s="11"/>
      <c r="E900" s="13"/>
      <c r="G900" s="11"/>
      <c r="J900" s="11"/>
      <c r="M900" s="11"/>
      <c r="P900" s="11"/>
      <c r="S900" s="11"/>
      <c r="V900" s="11"/>
    </row>
    <row r="901" spans="2:22" ht="12.75" x14ac:dyDescent="0.35">
      <c r="B901" s="11"/>
      <c r="E901" s="13"/>
      <c r="G901" s="11"/>
      <c r="J901" s="11"/>
      <c r="M901" s="11"/>
      <c r="P901" s="11"/>
      <c r="S901" s="11"/>
      <c r="V901" s="11"/>
    </row>
    <row r="902" spans="2:22" ht="12.75" x14ac:dyDescent="0.35">
      <c r="B902" s="11"/>
      <c r="E902" s="13"/>
      <c r="G902" s="11"/>
      <c r="J902" s="11"/>
      <c r="M902" s="11"/>
      <c r="P902" s="11"/>
      <c r="S902" s="11"/>
      <c r="V902" s="11"/>
    </row>
    <row r="903" spans="2:22" ht="12.75" x14ac:dyDescent="0.35">
      <c r="B903" s="11"/>
      <c r="E903" s="13"/>
      <c r="G903" s="11"/>
      <c r="J903" s="11"/>
      <c r="M903" s="11"/>
      <c r="P903" s="11"/>
      <c r="S903" s="11"/>
      <c r="V903" s="11"/>
    </row>
    <row r="904" spans="2:22" ht="12.75" x14ac:dyDescent="0.35">
      <c r="B904" s="11"/>
      <c r="E904" s="13"/>
      <c r="G904" s="11"/>
      <c r="J904" s="11"/>
      <c r="M904" s="11"/>
      <c r="P904" s="11"/>
      <c r="S904" s="11"/>
      <c r="V904" s="11"/>
    </row>
    <row r="905" spans="2:22" ht="12.75" x14ac:dyDescent="0.35">
      <c r="B905" s="11"/>
      <c r="E905" s="13"/>
      <c r="G905" s="11"/>
      <c r="J905" s="11"/>
      <c r="M905" s="11"/>
      <c r="P905" s="11"/>
      <c r="S905" s="11"/>
      <c r="V905" s="11"/>
    </row>
    <row r="906" spans="2:22" ht="12.75" x14ac:dyDescent="0.35">
      <c r="B906" s="11"/>
      <c r="E906" s="13"/>
      <c r="G906" s="11"/>
      <c r="J906" s="11"/>
      <c r="M906" s="11"/>
      <c r="P906" s="11"/>
      <c r="S906" s="11"/>
      <c r="V906" s="11"/>
    </row>
    <row r="907" spans="2:22" ht="12.75" x14ac:dyDescent="0.35">
      <c r="B907" s="11"/>
      <c r="E907" s="13"/>
      <c r="G907" s="11"/>
      <c r="J907" s="11"/>
      <c r="M907" s="11"/>
      <c r="P907" s="11"/>
      <c r="S907" s="11"/>
      <c r="V907" s="11"/>
    </row>
    <row r="908" spans="2:22" ht="12.75" x14ac:dyDescent="0.35">
      <c r="B908" s="11"/>
      <c r="E908" s="13"/>
      <c r="G908" s="11"/>
      <c r="J908" s="11"/>
      <c r="M908" s="11"/>
      <c r="P908" s="11"/>
      <c r="S908" s="11"/>
      <c r="V908" s="11"/>
    </row>
    <row r="909" spans="2:22" ht="12.75" x14ac:dyDescent="0.35">
      <c r="B909" s="11"/>
      <c r="E909" s="13"/>
      <c r="G909" s="11"/>
      <c r="J909" s="11"/>
      <c r="M909" s="11"/>
      <c r="P909" s="11"/>
      <c r="S909" s="11"/>
      <c r="V909" s="11"/>
    </row>
    <row r="910" spans="2:22" ht="12.75" x14ac:dyDescent="0.35">
      <c r="B910" s="11"/>
      <c r="E910" s="13"/>
      <c r="G910" s="11"/>
      <c r="J910" s="11"/>
      <c r="M910" s="11"/>
      <c r="P910" s="11"/>
      <c r="S910" s="11"/>
      <c r="V910" s="11"/>
    </row>
    <row r="911" spans="2:22" ht="12.75" x14ac:dyDescent="0.35">
      <c r="B911" s="11"/>
      <c r="E911" s="13"/>
      <c r="G911" s="11"/>
      <c r="J911" s="11"/>
      <c r="M911" s="11"/>
      <c r="P911" s="11"/>
      <c r="S911" s="11"/>
      <c r="V911" s="11"/>
    </row>
    <row r="912" spans="2:22" ht="12.75" x14ac:dyDescent="0.35">
      <c r="B912" s="11"/>
      <c r="E912" s="13"/>
      <c r="G912" s="11"/>
      <c r="J912" s="11"/>
      <c r="M912" s="11"/>
      <c r="P912" s="11"/>
      <c r="S912" s="11"/>
      <c r="V912" s="11"/>
    </row>
    <row r="913" spans="2:22" ht="12.75" x14ac:dyDescent="0.35">
      <c r="B913" s="11"/>
      <c r="E913" s="13"/>
      <c r="G913" s="11"/>
      <c r="J913" s="11"/>
      <c r="M913" s="11"/>
      <c r="P913" s="11"/>
      <c r="S913" s="11"/>
      <c r="V913" s="11"/>
    </row>
    <row r="914" spans="2:22" ht="12.75" x14ac:dyDescent="0.35">
      <c r="B914" s="11"/>
      <c r="E914" s="13"/>
      <c r="G914" s="11"/>
      <c r="J914" s="11"/>
      <c r="M914" s="11"/>
      <c r="P914" s="11"/>
      <c r="S914" s="11"/>
      <c r="V914" s="11"/>
    </row>
    <row r="915" spans="2:22" ht="12.75" x14ac:dyDescent="0.35">
      <c r="B915" s="11"/>
      <c r="E915" s="13"/>
      <c r="G915" s="11"/>
      <c r="J915" s="11"/>
      <c r="M915" s="11"/>
      <c r="P915" s="11"/>
      <c r="S915" s="11"/>
      <c r="V915" s="11"/>
    </row>
    <row r="916" spans="2:22" ht="12.75" x14ac:dyDescent="0.35">
      <c r="B916" s="11"/>
      <c r="E916" s="13"/>
      <c r="G916" s="11"/>
      <c r="J916" s="11"/>
      <c r="M916" s="11"/>
      <c r="P916" s="11"/>
      <c r="S916" s="11"/>
      <c r="V916" s="11"/>
    </row>
    <row r="917" spans="2:22" ht="12.75" x14ac:dyDescent="0.35">
      <c r="B917" s="11"/>
      <c r="E917" s="13"/>
      <c r="G917" s="11"/>
      <c r="J917" s="11"/>
      <c r="M917" s="11"/>
      <c r="P917" s="11"/>
      <c r="S917" s="11"/>
      <c r="V917" s="11"/>
    </row>
    <row r="918" spans="2:22" ht="12.75" x14ac:dyDescent="0.35">
      <c r="B918" s="11"/>
      <c r="E918" s="13"/>
      <c r="G918" s="11"/>
      <c r="J918" s="11"/>
      <c r="M918" s="11"/>
      <c r="P918" s="11"/>
      <c r="S918" s="11"/>
      <c r="V918" s="11"/>
    </row>
    <row r="919" spans="2:22" ht="12.75" x14ac:dyDescent="0.35">
      <c r="B919" s="11"/>
      <c r="E919" s="13"/>
      <c r="G919" s="11"/>
      <c r="J919" s="11"/>
      <c r="M919" s="11"/>
      <c r="P919" s="11"/>
      <c r="S919" s="11"/>
      <c r="V919" s="11"/>
    </row>
    <row r="920" spans="2:22" ht="12.75" x14ac:dyDescent="0.35">
      <c r="B920" s="11"/>
      <c r="E920" s="13"/>
      <c r="G920" s="11"/>
      <c r="J920" s="11"/>
      <c r="M920" s="11"/>
      <c r="P920" s="11"/>
      <c r="S920" s="11"/>
      <c r="V920" s="11"/>
    </row>
    <row r="921" spans="2:22" ht="12.75" x14ac:dyDescent="0.35">
      <c r="B921" s="11"/>
      <c r="E921" s="13"/>
      <c r="G921" s="11"/>
      <c r="J921" s="11"/>
      <c r="M921" s="11"/>
      <c r="P921" s="11"/>
      <c r="S921" s="11"/>
      <c r="V921" s="11"/>
    </row>
    <row r="922" spans="2:22" ht="12.75" x14ac:dyDescent="0.35">
      <c r="B922" s="11"/>
      <c r="E922" s="13"/>
      <c r="G922" s="11"/>
      <c r="J922" s="11"/>
      <c r="M922" s="11"/>
      <c r="P922" s="11"/>
      <c r="S922" s="11"/>
      <c r="V922" s="11"/>
    </row>
    <row r="923" spans="2:22" ht="12.75" x14ac:dyDescent="0.35">
      <c r="B923" s="11"/>
      <c r="E923" s="13"/>
      <c r="G923" s="11"/>
      <c r="J923" s="11"/>
      <c r="M923" s="11"/>
      <c r="P923" s="11"/>
      <c r="S923" s="11"/>
      <c r="V923" s="11"/>
    </row>
    <row r="924" spans="2:22" ht="12.75" x14ac:dyDescent="0.35">
      <c r="B924" s="11"/>
      <c r="E924" s="13"/>
      <c r="G924" s="11"/>
      <c r="J924" s="11"/>
      <c r="M924" s="11"/>
      <c r="P924" s="11"/>
      <c r="S924" s="11"/>
      <c r="V924" s="11"/>
    </row>
    <row r="925" spans="2:22" ht="12.75" x14ac:dyDescent="0.35">
      <c r="B925" s="11"/>
      <c r="E925" s="13"/>
      <c r="G925" s="11"/>
      <c r="J925" s="11"/>
      <c r="M925" s="11"/>
      <c r="P925" s="11"/>
      <c r="S925" s="11"/>
      <c r="V925" s="11"/>
    </row>
    <row r="926" spans="2:22" ht="12.75" x14ac:dyDescent="0.35">
      <c r="B926" s="11"/>
      <c r="E926" s="13"/>
      <c r="G926" s="11"/>
      <c r="J926" s="11"/>
      <c r="M926" s="11"/>
      <c r="P926" s="11"/>
      <c r="S926" s="11"/>
      <c r="V926" s="11"/>
    </row>
    <row r="927" spans="2:22" ht="12.75" x14ac:dyDescent="0.35">
      <c r="B927" s="11"/>
      <c r="E927" s="13"/>
      <c r="G927" s="11"/>
      <c r="J927" s="11"/>
      <c r="M927" s="11"/>
      <c r="P927" s="11"/>
      <c r="S927" s="11"/>
      <c r="V927" s="11"/>
    </row>
    <row r="928" spans="2:22" ht="12.75" x14ac:dyDescent="0.35">
      <c r="B928" s="11"/>
      <c r="E928" s="13"/>
      <c r="G928" s="11"/>
      <c r="J928" s="11"/>
      <c r="M928" s="11"/>
      <c r="P928" s="11"/>
      <c r="S928" s="11"/>
      <c r="V928" s="11"/>
    </row>
    <row r="929" spans="2:22" ht="12.75" x14ac:dyDescent="0.35">
      <c r="B929" s="11"/>
      <c r="E929" s="13"/>
      <c r="G929" s="11"/>
      <c r="J929" s="11"/>
      <c r="M929" s="11"/>
      <c r="P929" s="11"/>
      <c r="S929" s="11"/>
      <c r="V929" s="11"/>
    </row>
    <row r="930" spans="2:22" ht="12.75" x14ac:dyDescent="0.35">
      <c r="B930" s="11"/>
      <c r="E930" s="13"/>
      <c r="G930" s="11"/>
      <c r="J930" s="11"/>
      <c r="M930" s="11"/>
      <c r="P930" s="11"/>
      <c r="S930" s="11"/>
      <c r="V930" s="11"/>
    </row>
    <row r="931" spans="2:22" ht="12.75" x14ac:dyDescent="0.35">
      <c r="B931" s="11"/>
      <c r="E931" s="13"/>
      <c r="G931" s="11"/>
      <c r="J931" s="11"/>
      <c r="M931" s="11"/>
      <c r="P931" s="11"/>
      <c r="S931" s="11"/>
      <c r="V931" s="11"/>
    </row>
    <row r="932" spans="2:22" ht="12.75" x14ac:dyDescent="0.35">
      <c r="B932" s="11"/>
      <c r="E932" s="13"/>
      <c r="G932" s="11"/>
      <c r="J932" s="11"/>
      <c r="M932" s="11"/>
      <c r="P932" s="11"/>
      <c r="S932" s="11"/>
      <c r="V932" s="11"/>
    </row>
    <row r="933" spans="2:22" ht="12.75" x14ac:dyDescent="0.35">
      <c r="B933" s="11"/>
      <c r="E933" s="13"/>
      <c r="G933" s="11"/>
      <c r="J933" s="11"/>
      <c r="M933" s="11"/>
      <c r="P933" s="11"/>
      <c r="S933" s="11"/>
      <c r="V933" s="11"/>
    </row>
    <row r="934" spans="2:22" ht="12.75" x14ac:dyDescent="0.35">
      <c r="B934" s="11"/>
      <c r="E934" s="13"/>
      <c r="G934" s="11"/>
      <c r="J934" s="11"/>
      <c r="M934" s="11"/>
      <c r="P934" s="11"/>
      <c r="S934" s="11"/>
      <c r="V934" s="11"/>
    </row>
    <row r="935" spans="2:22" ht="12.75" x14ac:dyDescent="0.35">
      <c r="B935" s="11"/>
      <c r="E935" s="13"/>
      <c r="G935" s="11"/>
      <c r="J935" s="11"/>
      <c r="M935" s="11"/>
      <c r="P935" s="11"/>
      <c r="S935" s="11"/>
      <c r="V935" s="11"/>
    </row>
    <row r="936" spans="2:22" ht="12.75" x14ac:dyDescent="0.35">
      <c r="B936" s="11"/>
      <c r="E936" s="13"/>
      <c r="G936" s="11"/>
      <c r="J936" s="11"/>
      <c r="M936" s="11"/>
      <c r="P936" s="11"/>
      <c r="S936" s="11"/>
      <c r="V936" s="11"/>
    </row>
    <row r="937" spans="2:22" ht="12.75" x14ac:dyDescent="0.35">
      <c r="B937" s="11"/>
      <c r="E937" s="13"/>
      <c r="G937" s="11"/>
      <c r="J937" s="11"/>
      <c r="M937" s="11"/>
      <c r="P937" s="11"/>
      <c r="S937" s="11"/>
      <c r="V937" s="11"/>
    </row>
    <row r="938" spans="2:22" ht="12.75" x14ac:dyDescent="0.35">
      <c r="B938" s="11"/>
      <c r="E938" s="13"/>
      <c r="G938" s="11"/>
      <c r="J938" s="11"/>
      <c r="M938" s="11"/>
      <c r="P938" s="11"/>
      <c r="S938" s="11"/>
      <c r="V938" s="11"/>
    </row>
    <row r="939" spans="2:22" ht="12.75" x14ac:dyDescent="0.35">
      <c r="B939" s="11"/>
      <c r="E939" s="13"/>
      <c r="G939" s="11"/>
      <c r="J939" s="11"/>
      <c r="M939" s="11"/>
      <c r="P939" s="11"/>
      <c r="S939" s="11"/>
      <c r="V939" s="11"/>
    </row>
    <row r="940" spans="2:22" ht="12.75" x14ac:dyDescent="0.35">
      <c r="B940" s="11"/>
      <c r="E940" s="13"/>
      <c r="G940" s="11"/>
      <c r="J940" s="11"/>
      <c r="M940" s="11"/>
      <c r="P940" s="11"/>
      <c r="S940" s="11"/>
      <c r="V940" s="11"/>
    </row>
    <row r="941" spans="2:22" ht="12.75" x14ac:dyDescent="0.35">
      <c r="B941" s="11"/>
      <c r="E941" s="13"/>
      <c r="G941" s="11"/>
      <c r="J941" s="11"/>
      <c r="M941" s="11"/>
      <c r="P941" s="11"/>
      <c r="S941" s="11"/>
      <c r="V941" s="11"/>
    </row>
    <row r="942" spans="2:22" ht="12.75" x14ac:dyDescent="0.35">
      <c r="B942" s="11"/>
      <c r="E942" s="13"/>
      <c r="G942" s="11"/>
      <c r="J942" s="11"/>
      <c r="M942" s="11"/>
      <c r="P942" s="11"/>
      <c r="S942" s="11"/>
      <c r="V942" s="11"/>
    </row>
    <row r="943" spans="2:22" ht="12.75" x14ac:dyDescent="0.35">
      <c r="B943" s="11"/>
      <c r="E943" s="13"/>
      <c r="G943" s="11"/>
      <c r="J943" s="11"/>
      <c r="M943" s="11"/>
      <c r="P943" s="11"/>
      <c r="S943" s="11"/>
      <c r="V943" s="11"/>
    </row>
    <row r="944" spans="2:22" ht="12.75" x14ac:dyDescent="0.35">
      <c r="B944" s="11"/>
      <c r="E944" s="13"/>
      <c r="G944" s="11"/>
      <c r="J944" s="11"/>
      <c r="M944" s="11"/>
      <c r="P944" s="11"/>
      <c r="S944" s="11"/>
      <c r="V944" s="11"/>
    </row>
    <row r="945" spans="2:22" ht="12.75" x14ac:dyDescent="0.35">
      <c r="B945" s="11"/>
      <c r="E945" s="13"/>
      <c r="G945" s="11"/>
      <c r="J945" s="11"/>
      <c r="M945" s="11"/>
      <c r="P945" s="11"/>
      <c r="S945" s="11"/>
      <c r="V945" s="11"/>
    </row>
    <row r="946" spans="2:22" ht="12.75" x14ac:dyDescent="0.35">
      <c r="B946" s="11"/>
      <c r="E946" s="13"/>
      <c r="G946" s="11"/>
      <c r="J946" s="11"/>
      <c r="M946" s="11"/>
      <c r="P946" s="11"/>
      <c r="S946" s="11"/>
      <c r="V946" s="11"/>
    </row>
    <row r="947" spans="2:22" ht="12.75" x14ac:dyDescent="0.35">
      <c r="B947" s="11"/>
      <c r="E947" s="13"/>
      <c r="G947" s="11"/>
      <c r="J947" s="11"/>
      <c r="M947" s="11"/>
      <c r="P947" s="11"/>
      <c r="S947" s="11"/>
      <c r="V947" s="11"/>
    </row>
    <row r="948" spans="2:22" ht="12.75" x14ac:dyDescent="0.35">
      <c r="B948" s="11"/>
      <c r="E948" s="13"/>
      <c r="G948" s="11"/>
      <c r="J948" s="11"/>
      <c r="M948" s="11"/>
      <c r="P948" s="11"/>
      <c r="S948" s="11"/>
      <c r="V948" s="11"/>
    </row>
    <row r="949" spans="2:22" ht="12.75" x14ac:dyDescent="0.35">
      <c r="B949" s="11"/>
      <c r="E949" s="13"/>
      <c r="G949" s="11"/>
      <c r="J949" s="11"/>
      <c r="M949" s="11"/>
      <c r="P949" s="11"/>
      <c r="S949" s="11"/>
      <c r="V949" s="11"/>
    </row>
    <row r="950" spans="2:22" ht="12.75" x14ac:dyDescent="0.35">
      <c r="B950" s="11"/>
      <c r="E950" s="13"/>
      <c r="G950" s="11"/>
      <c r="J950" s="11"/>
      <c r="M950" s="11"/>
      <c r="P950" s="11"/>
      <c r="S950" s="11"/>
      <c r="V950" s="11"/>
    </row>
    <row r="951" spans="2:22" ht="12.75" x14ac:dyDescent="0.35">
      <c r="B951" s="11"/>
      <c r="E951" s="13"/>
      <c r="G951" s="11"/>
      <c r="J951" s="11"/>
      <c r="M951" s="11"/>
      <c r="P951" s="11"/>
      <c r="S951" s="11"/>
      <c r="V951" s="11"/>
    </row>
    <row r="952" spans="2:22" ht="12.75" x14ac:dyDescent="0.35">
      <c r="B952" s="11"/>
      <c r="E952" s="13"/>
      <c r="G952" s="11"/>
      <c r="J952" s="11"/>
      <c r="M952" s="11"/>
      <c r="P952" s="11"/>
      <c r="S952" s="11"/>
      <c r="V952" s="11"/>
    </row>
    <row r="953" spans="2:22" ht="12.75" x14ac:dyDescent="0.35">
      <c r="B953" s="11"/>
      <c r="E953" s="13"/>
      <c r="G953" s="11"/>
      <c r="J953" s="11"/>
      <c r="M953" s="11"/>
      <c r="P953" s="11"/>
      <c r="S953" s="11"/>
      <c r="V953" s="11"/>
    </row>
    <row r="954" spans="2:22" ht="12.75" x14ac:dyDescent="0.35">
      <c r="B954" s="11"/>
      <c r="E954" s="13"/>
      <c r="G954" s="11"/>
      <c r="J954" s="11"/>
      <c r="M954" s="11"/>
      <c r="P954" s="11"/>
      <c r="S954" s="11"/>
      <c r="V954" s="11"/>
    </row>
    <row r="955" spans="2:22" ht="12.75" x14ac:dyDescent="0.35">
      <c r="B955" s="11"/>
      <c r="E955" s="13"/>
      <c r="G955" s="11"/>
      <c r="J955" s="11"/>
      <c r="M955" s="11"/>
      <c r="P955" s="11"/>
      <c r="S955" s="11"/>
      <c r="V955" s="11"/>
    </row>
    <row r="956" spans="2:22" ht="12.75" x14ac:dyDescent="0.35">
      <c r="B956" s="11"/>
      <c r="E956" s="13"/>
      <c r="G956" s="11"/>
      <c r="J956" s="11"/>
      <c r="M956" s="11"/>
      <c r="P956" s="11"/>
      <c r="S956" s="11"/>
      <c r="V956" s="11"/>
    </row>
    <row r="957" spans="2:22" ht="12.75" x14ac:dyDescent="0.35">
      <c r="B957" s="11"/>
      <c r="E957" s="13"/>
      <c r="G957" s="11"/>
      <c r="J957" s="11"/>
      <c r="M957" s="11"/>
      <c r="P957" s="11"/>
      <c r="S957" s="11"/>
      <c r="V957" s="11"/>
    </row>
    <row r="958" spans="2:22" ht="12.75" x14ac:dyDescent="0.35">
      <c r="B958" s="11"/>
      <c r="E958" s="13"/>
      <c r="G958" s="11"/>
      <c r="J958" s="11"/>
      <c r="M958" s="11"/>
      <c r="P958" s="11"/>
      <c r="S958" s="11"/>
      <c r="V958" s="11"/>
    </row>
    <row r="959" spans="2:22" ht="12.75" x14ac:dyDescent="0.35">
      <c r="B959" s="11"/>
      <c r="E959" s="13"/>
      <c r="G959" s="11"/>
      <c r="J959" s="11"/>
      <c r="M959" s="11"/>
      <c r="P959" s="11"/>
      <c r="S959" s="11"/>
      <c r="V959" s="11"/>
    </row>
    <row r="960" spans="2:22" ht="12.75" x14ac:dyDescent="0.35">
      <c r="B960" s="11"/>
      <c r="E960" s="13"/>
      <c r="G960" s="11"/>
      <c r="J960" s="11"/>
      <c r="M960" s="11"/>
      <c r="P960" s="11"/>
      <c r="S960" s="11"/>
      <c r="V960" s="11"/>
    </row>
    <row r="961" spans="2:22" ht="12.75" x14ac:dyDescent="0.35">
      <c r="B961" s="11"/>
      <c r="E961" s="13"/>
      <c r="G961" s="11"/>
      <c r="J961" s="11"/>
      <c r="M961" s="11"/>
      <c r="P961" s="11"/>
      <c r="S961" s="11"/>
      <c r="V961" s="11"/>
    </row>
    <row r="962" spans="2:22" ht="12.75" x14ac:dyDescent="0.35">
      <c r="B962" s="11"/>
      <c r="E962" s="13"/>
      <c r="G962" s="11"/>
      <c r="J962" s="11"/>
      <c r="M962" s="11"/>
      <c r="P962" s="11"/>
      <c r="S962" s="11"/>
      <c r="V962" s="11"/>
    </row>
    <row r="963" spans="2:22" ht="12.75" x14ac:dyDescent="0.35">
      <c r="B963" s="11"/>
      <c r="E963" s="13"/>
      <c r="G963" s="11"/>
      <c r="J963" s="11"/>
      <c r="M963" s="11"/>
      <c r="P963" s="11"/>
      <c r="S963" s="11"/>
      <c r="V963" s="11"/>
    </row>
    <row r="964" spans="2:22" ht="12.75" x14ac:dyDescent="0.35">
      <c r="B964" s="11"/>
      <c r="E964" s="13"/>
      <c r="G964" s="11"/>
      <c r="J964" s="11"/>
      <c r="M964" s="11"/>
      <c r="P964" s="11"/>
      <c r="S964" s="11"/>
      <c r="V964" s="11"/>
    </row>
    <row r="965" spans="2:22" ht="12.75" x14ac:dyDescent="0.35">
      <c r="B965" s="11"/>
      <c r="E965" s="13"/>
      <c r="G965" s="11"/>
      <c r="J965" s="11"/>
      <c r="M965" s="11"/>
      <c r="P965" s="11"/>
      <c r="S965" s="11"/>
      <c r="V965" s="11"/>
    </row>
    <row r="966" spans="2:22" ht="12.75" x14ac:dyDescent="0.35">
      <c r="B966" s="11"/>
      <c r="E966" s="13"/>
      <c r="G966" s="11"/>
      <c r="J966" s="11"/>
      <c r="M966" s="11"/>
      <c r="P966" s="11"/>
      <c r="S966" s="11"/>
      <c r="V966" s="11"/>
    </row>
    <row r="967" spans="2:22" ht="12.75" x14ac:dyDescent="0.35">
      <c r="B967" s="11"/>
      <c r="E967" s="13"/>
      <c r="G967" s="11"/>
      <c r="J967" s="11"/>
      <c r="M967" s="11"/>
      <c r="P967" s="11"/>
      <c r="S967" s="11"/>
      <c r="V967" s="11"/>
    </row>
    <row r="968" spans="2:22" ht="12.75" x14ac:dyDescent="0.35">
      <c r="B968" s="11"/>
      <c r="E968" s="13"/>
      <c r="G968" s="11"/>
      <c r="J968" s="11"/>
      <c r="M968" s="11"/>
      <c r="P968" s="11"/>
      <c r="S968" s="11"/>
      <c r="V968" s="11"/>
    </row>
    <row r="969" spans="2:22" ht="12.75" x14ac:dyDescent="0.35">
      <c r="B969" s="11"/>
      <c r="E969" s="13"/>
      <c r="G969" s="11"/>
      <c r="J969" s="11"/>
      <c r="M969" s="11"/>
      <c r="P969" s="11"/>
      <c r="S969" s="11"/>
      <c r="V969" s="11"/>
    </row>
    <row r="970" spans="2:22" ht="12.75" x14ac:dyDescent="0.35">
      <c r="B970" s="11"/>
      <c r="E970" s="13"/>
      <c r="G970" s="11"/>
      <c r="J970" s="11"/>
      <c r="M970" s="11"/>
      <c r="P970" s="11"/>
      <c r="S970" s="11"/>
      <c r="V970" s="11"/>
    </row>
    <row r="971" spans="2:22" ht="12.75" x14ac:dyDescent="0.35">
      <c r="B971" s="11"/>
      <c r="E971" s="13"/>
      <c r="G971" s="11"/>
      <c r="J971" s="11"/>
      <c r="M971" s="11"/>
      <c r="P971" s="11"/>
      <c r="S971" s="11"/>
      <c r="V971" s="11"/>
    </row>
    <row r="972" spans="2:22" ht="12.75" x14ac:dyDescent="0.35">
      <c r="B972" s="11"/>
      <c r="E972" s="13"/>
      <c r="G972" s="11"/>
      <c r="J972" s="11"/>
      <c r="M972" s="11"/>
      <c r="P972" s="11"/>
      <c r="S972" s="11"/>
      <c r="V972" s="11"/>
    </row>
    <row r="973" spans="2:22" ht="12.75" x14ac:dyDescent="0.35">
      <c r="B973" s="11"/>
      <c r="E973" s="13"/>
      <c r="G973" s="11"/>
      <c r="J973" s="11"/>
      <c r="M973" s="11"/>
      <c r="P973" s="11"/>
      <c r="S973" s="11"/>
      <c r="V973" s="11"/>
    </row>
    <row r="974" spans="2:22" ht="12.75" x14ac:dyDescent="0.35">
      <c r="B974" s="11"/>
      <c r="E974" s="13"/>
      <c r="G974" s="11"/>
      <c r="J974" s="11"/>
      <c r="M974" s="11"/>
      <c r="P974" s="11"/>
      <c r="S974" s="11"/>
      <c r="V974" s="11"/>
    </row>
    <row r="975" spans="2:22" ht="12.75" x14ac:dyDescent="0.35">
      <c r="B975" s="11"/>
      <c r="E975" s="13"/>
      <c r="G975" s="11"/>
      <c r="J975" s="11"/>
      <c r="M975" s="11"/>
      <c r="P975" s="11"/>
      <c r="S975" s="11"/>
      <c r="V975" s="11"/>
    </row>
    <row r="976" spans="2:22" ht="12.75" x14ac:dyDescent="0.35">
      <c r="B976" s="11"/>
      <c r="E976" s="13"/>
      <c r="G976" s="11"/>
      <c r="J976" s="11"/>
      <c r="M976" s="11"/>
      <c r="P976" s="11"/>
      <c r="S976" s="11"/>
      <c r="V976" s="11"/>
    </row>
    <row r="977" spans="2:22" ht="12.75" x14ac:dyDescent="0.35">
      <c r="B977" s="11"/>
      <c r="E977" s="13"/>
      <c r="G977" s="11"/>
      <c r="J977" s="11"/>
      <c r="M977" s="11"/>
      <c r="P977" s="11"/>
      <c r="S977" s="11"/>
      <c r="V977" s="11"/>
    </row>
    <row r="978" spans="2:22" ht="12.75" x14ac:dyDescent="0.35">
      <c r="B978" s="11"/>
      <c r="E978" s="13"/>
      <c r="G978" s="11"/>
      <c r="J978" s="11"/>
      <c r="M978" s="11"/>
      <c r="P978" s="11"/>
      <c r="S978" s="11"/>
      <c r="V978" s="11"/>
    </row>
    <row r="979" spans="2:22" ht="12.75" x14ac:dyDescent="0.35">
      <c r="B979" s="11"/>
      <c r="E979" s="13"/>
      <c r="G979" s="11"/>
      <c r="J979" s="11"/>
      <c r="M979" s="11"/>
      <c r="P979" s="11"/>
      <c r="S979" s="11"/>
      <c r="V979" s="11"/>
    </row>
    <row r="980" spans="2:22" ht="12.75" x14ac:dyDescent="0.35">
      <c r="B980" s="11"/>
      <c r="E980" s="13"/>
      <c r="G980" s="11"/>
      <c r="J980" s="11"/>
      <c r="M980" s="11"/>
      <c r="P980" s="11"/>
      <c r="S980" s="11"/>
      <c r="V980" s="11"/>
    </row>
    <row r="981" spans="2:22" ht="12.75" x14ac:dyDescent="0.35">
      <c r="B981" s="11"/>
      <c r="E981" s="13"/>
      <c r="G981" s="11"/>
      <c r="J981" s="11"/>
      <c r="M981" s="11"/>
      <c r="P981" s="11"/>
      <c r="S981" s="11"/>
      <c r="V981" s="11"/>
    </row>
    <row r="982" spans="2:22" ht="12.75" x14ac:dyDescent="0.35">
      <c r="B982" s="11"/>
      <c r="E982" s="13"/>
      <c r="G982" s="11"/>
      <c r="J982" s="11"/>
      <c r="M982" s="11"/>
      <c r="P982" s="11"/>
      <c r="S982" s="11"/>
      <c r="V982" s="11"/>
    </row>
    <row r="983" spans="2:22" ht="12.75" x14ac:dyDescent="0.35">
      <c r="B983" s="11"/>
      <c r="E983" s="13"/>
      <c r="G983" s="11"/>
      <c r="J983" s="11"/>
      <c r="M983" s="11"/>
      <c r="P983" s="11"/>
      <c r="S983" s="11"/>
      <c r="V983" s="11"/>
    </row>
    <row r="984" spans="2:22" ht="12.75" x14ac:dyDescent="0.35">
      <c r="B984" s="11"/>
      <c r="E984" s="13"/>
      <c r="G984" s="11"/>
      <c r="J984" s="11"/>
      <c r="M984" s="11"/>
      <c r="P984" s="11"/>
      <c r="S984" s="11"/>
      <c r="V984" s="11"/>
    </row>
    <row r="985" spans="2:22" ht="12.75" x14ac:dyDescent="0.35">
      <c r="B985" s="11"/>
      <c r="E985" s="13"/>
      <c r="G985" s="11"/>
      <c r="J985" s="11"/>
      <c r="M985" s="11"/>
      <c r="P985" s="11"/>
      <c r="S985" s="11"/>
      <c r="V985" s="11"/>
    </row>
    <row r="986" spans="2:22" ht="12.75" x14ac:dyDescent="0.35">
      <c r="B986" s="11"/>
      <c r="E986" s="13"/>
      <c r="G986" s="11"/>
      <c r="J986" s="11"/>
      <c r="M986" s="11"/>
      <c r="P986" s="11"/>
      <c r="S986" s="11"/>
      <c r="V986" s="11"/>
    </row>
    <row r="987" spans="2:22" ht="12.75" x14ac:dyDescent="0.35">
      <c r="B987" s="11"/>
      <c r="E987" s="13"/>
      <c r="G987" s="11"/>
      <c r="J987" s="11"/>
      <c r="M987" s="11"/>
      <c r="P987" s="11"/>
      <c r="S987" s="11"/>
      <c r="V987" s="11"/>
    </row>
    <row r="988" spans="2:22" ht="12.75" x14ac:dyDescent="0.35">
      <c r="B988" s="11"/>
      <c r="E988" s="13"/>
      <c r="G988" s="11"/>
      <c r="J988" s="11"/>
      <c r="M988" s="11"/>
      <c r="P988" s="11"/>
      <c r="S988" s="11"/>
      <c r="V988" s="11"/>
    </row>
    <row r="989" spans="2:22" ht="12.75" x14ac:dyDescent="0.35">
      <c r="B989" s="11"/>
      <c r="E989" s="13"/>
      <c r="G989" s="11"/>
      <c r="J989" s="11"/>
      <c r="M989" s="11"/>
      <c r="P989" s="11"/>
      <c r="S989" s="11"/>
      <c r="V989" s="11"/>
    </row>
    <row r="990" spans="2:22" ht="12.75" x14ac:dyDescent="0.35">
      <c r="B990" s="11"/>
      <c r="E990" s="13"/>
      <c r="G990" s="11"/>
      <c r="J990" s="11"/>
      <c r="M990" s="11"/>
      <c r="P990" s="11"/>
      <c r="S990" s="11"/>
      <c r="V990" s="11"/>
    </row>
    <row r="991" spans="2:22" ht="12.75" x14ac:dyDescent="0.35">
      <c r="B991" s="11"/>
      <c r="E991" s="13"/>
      <c r="G991" s="11"/>
      <c r="J991" s="11"/>
      <c r="M991" s="11"/>
      <c r="P991" s="11"/>
      <c r="S991" s="11"/>
      <c r="V991" s="11"/>
    </row>
    <row r="992" spans="2:22" ht="12.75" x14ac:dyDescent="0.35">
      <c r="B992" s="11"/>
      <c r="E992" s="13"/>
      <c r="G992" s="11"/>
      <c r="J992" s="11"/>
      <c r="M992" s="11"/>
      <c r="P992" s="11"/>
      <c r="S992" s="11"/>
      <c r="V992" s="11"/>
    </row>
    <row r="993" spans="2:22" ht="12.75" x14ac:dyDescent="0.35">
      <c r="B993" s="11"/>
      <c r="E993" s="13"/>
      <c r="G993" s="11"/>
      <c r="J993" s="11"/>
      <c r="M993" s="11"/>
      <c r="P993" s="11"/>
      <c r="S993" s="11"/>
      <c r="V993" s="11"/>
    </row>
    <row r="994" spans="2:22" ht="12.75" x14ac:dyDescent="0.35">
      <c r="B994" s="11"/>
      <c r="E994" s="13"/>
      <c r="G994" s="11"/>
      <c r="J994" s="11"/>
      <c r="M994" s="11"/>
      <c r="P994" s="11"/>
      <c r="S994" s="11"/>
      <c r="V994" s="11"/>
    </row>
    <row r="995" spans="2:22" ht="12.75" x14ac:dyDescent="0.35">
      <c r="B995" s="11"/>
      <c r="E995" s="13"/>
      <c r="G995" s="11"/>
      <c r="J995" s="11"/>
      <c r="M995" s="11"/>
      <c r="P995" s="11"/>
      <c r="S995" s="11"/>
      <c r="V995" s="11"/>
    </row>
    <row r="996" spans="2:22" ht="12.75" x14ac:dyDescent="0.35">
      <c r="B996" s="11"/>
      <c r="E996" s="13"/>
      <c r="G996" s="11"/>
      <c r="J996" s="11"/>
      <c r="M996" s="11"/>
      <c r="P996" s="11"/>
      <c r="S996" s="11"/>
      <c r="V996" s="11"/>
    </row>
    <row r="997" spans="2:22" ht="12.75" x14ac:dyDescent="0.35">
      <c r="B997" s="11"/>
      <c r="E997" s="13"/>
      <c r="G997" s="11"/>
      <c r="J997" s="11"/>
      <c r="M997" s="11"/>
      <c r="P997" s="11"/>
      <c r="S997" s="11"/>
      <c r="V997" s="11"/>
    </row>
  </sheetData>
  <autoFilter ref="A2:AD13" xr:uid="{00000000-0009-0000-0000-000000000000}">
    <sortState xmlns:xlrd2="http://schemas.microsoft.com/office/spreadsheetml/2017/richdata2" ref="A2:AD13">
      <sortCondition ref="C2:C13"/>
      <sortCondition ref="R2:R13"/>
      <sortCondition ref="E2:E13"/>
      <sortCondition ref="B2:B13"/>
      <sortCondition ref="I2:I13"/>
      <sortCondition ref="A2:A13"/>
      <sortCondition ref="F2:F13"/>
    </sortState>
  </autoFilter>
  <mergeCells count="7">
    <mergeCell ref="Q1:S1"/>
    <mergeCell ref="T1:V1"/>
    <mergeCell ref="C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42"/>
  <sheetViews>
    <sheetView workbookViewId="0"/>
  </sheetViews>
  <sheetFormatPr defaultColWidth="12.59765625" defaultRowHeight="15.75" customHeight="1" x14ac:dyDescent="0.35"/>
  <cols>
    <col min="10" max="10" width="14.1328125" customWidth="1"/>
  </cols>
  <sheetData>
    <row r="1" spans="1:16" ht="15.75" customHeight="1" x14ac:dyDescent="0.4">
      <c r="A1" s="14" t="s">
        <v>61</v>
      </c>
      <c r="P1" s="14" t="s">
        <v>62</v>
      </c>
    </row>
    <row r="2" spans="1:16" ht="12.75" x14ac:dyDescent="0.35">
      <c r="G2" s="9" t="s">
        <v>63</v>
      </c>
      <c r="K2" s="9" t="s">
        <v>64</v>
      </c>
    </row>
    <row r="3" spans="1:16" ht="12.75" x14ac:dyDescent="0.35">
      <c r="G3" s="9" t="s">
        <v>13</v>
      </c>
      <c r="H3" s="9" t="s">
        <v>59</v>
      </c>
      <c r="I3" s="9" t="s">
        <v>60</v>
      </c>
      <c r="K3" s="9" t="s">
        <v>13</v>
      </c>
      <c r="L3" s="9" t="s">
        <v>59</v>
      </c>
      <c r="M3" s="9" t="s">
        <v>60</v>
      </c>
    </row>
    <row r="4" spans="1:16" ht="12.75" x14ac:dyDescent="0.35">
      <c r="G4" s="9">
        <v>1</v>
      </c>
      <c r="H4" s="9">
        <v>100</v>
      </c>
      <c r="K4" s="9">
        <v>1</v>
      </c>
      <c r="L4" s="9">
        <v>100</v>
      </c>
    </row>
    <row r="5" spans="1:16" ht="12.75" x14ac:dyDescent="0.35">
      <c r="G5" s="9">
        <v>2</v>
      </c>
      <c r="H5" s="9">
        <f t="shared" ref="H5:H17" si="0">H4-I5</f>
        <v>92</v>
      </c>
      <c r="I5" s="9">
        <v>8</v>
      </c>
      <c r="K5" s="9">
        <v>2</v>
      </c>
      <c r="L5" s="9">
        <f t="shared" ref="L5:L16" si="1">L4-M5</f>
        <v>91</v>
      </c>
      <c r="M5" s="9">
        <v>9</v>
      </c>
    </row>
    <row r="6" spans="1:16" ht="12.75" x14ac:dyDescent="0.35">
      <c r="G6" s="9">
        <v>3</v>
      </c>
      <c r="H6" s="9">
        <f t="shared" si="0"/>
        <v>84</v>
      </c>
      <c r="I6" s="9">
        <v>8</v>
      </c>
      <c r="K6" s="9">
        <v>3</v>
      </c>
      <c r="L6" s="9">
        <f t="shared" si="1"/>
        <v>82</v>
      </c>
      <c r="M6" s="9">
        <v>9</v>
      </c>
    </row>
    <row r="7" spans="1:16" ht="12.75" x14ac:dyDescent="0.35">
      <c r="G7" s="9">
        <v>4</v>
      </c>
      <c r="H7" s="9">
        <f t="shared" si="0"/>
        <v>76</v>
      </c>
      <c r="I7" s="9">
        <v>8</v>
      </c>
      <c r="K7" s="9">
        <v>4</v>
      </c>
      <c r="L7" s="9">
        <f t="shared" si="1"/>
        <v>73</v>
      </c>
      <c r="M7" s="9">
        <v>9</v>
      </c>
    </row>
    <row r="8" spans="1:16" ht="12.75" x14ac:dyDescent="0.35">
      <c r="G8" s="9">
        <v>5</v>
      </c>
      <c r="H8" s="9">
        <f t="shared" si="0"/>
        <v>68</v>
      </c>
      <c r="I8" s="9">
        <v>8</v>
      </c>
      <c r="K8" s="9">
        <v>5</v>
      </c>
      <c r="L8" s="9">
        <f t="shared" si="1"/>
        <v>65</v>
      </c>
      <c r="M8" s="9">
        <v>8</v>
      </c>
    </row>
    <row r="9" spans="1:16" ht="12.75" x14ac:dyDescent="0.35">
      <c r="G9" s="9">
        <v>6</v>
      </c>
      <c r="H9" s="9">
        <f t="shared" si="0"/>
        <v>60</v>
      </c>
      <c r="I9" s="9">
        <v>8</v>
      </c>
      <c r="K9" s="9">
        <v>6</v>
      </c>
      <c r="L9" s="9">
        <f t="shared" si="1"/>
        <v>57</v>
      </c>
      <c r="M9" s="9">
        <v>8</v>
      </c>
    </row>
    <row r="10" spans="1:16" ht="12.75" x14ac:dyDescent="0.35">
      <c r="G10" s="9">
        <v>7</v>
      </c>
      <c r="H10" s="9">
        <f t="shared" si="0"/>
        <v>52</v>
      </c>
      <c r="I10" s="9">
        <v>8</v>
      </c>
      <c r="K10" s="9">
        <v>7</v>
      </c>
      <c r="L10" s="9">
        <f t="shared" si="1"/>
        <v>49</v>
      </c>
      <c r="M10" s="9">
        <v>8</v>
      </c>
    </row>
    <row r="11" spans="1:16" ht="12.75" x14ac:dyDescent="0.35">
      <c r="G11" s="9">
        <v>8</v>
      </c>
      <c r="H11" s="9">
        <f t="shared" si="0"/>
        <v>44</v>
      </c>
      <c r="I11" s="9">
        <v>8</v>
      </c>
      <c r="K11" s="9">
        <v>8</v>
      </c>
      <c r="L11" s="9">
        <f t="shared" si="1"/>
        <v>41</v>
      </c>
      <c r="M11" s="9">
        <v>8</v>
      </c>
    </row>
    <row r="12" spans="1:16" ht="12.75" x14ac:dyDescent="0.35">
      <c r="G12" s="9">
        <v>9</v>
      </c>
      <c r="H12" s="9">
        <f t="shared" si="0"/>
        <v>36</v>
      </c>
      <c r="I12" s="9">
        <v>8</v>
      </c>
      <c r="K12" s="9">
        <v>9</v>
      </c>
      <c r="L12" s="9">
        <f t="shared" si="1"/>
        <v>33</v>
      </c>
      <c r="M12" s="9">
        <v>8</v>
      </c>
    </row>
    <row r="13" spans="1:16" ht="12.75" x14ac:dyDescent="0.35">
      <c r="G13" s="9">
        <v>10</v>
      </c>
      <c r="H13" s="9">
        <f t="shared" si="0"/>
        <v>29</v>
      </c>
      <c r="I13" s="9">
        <v>7</v>
      </c>
      <c r="K13" s="9">
        <v>10</v>
      </c>
      <c r="L13" s="9">
        <f t="shared" si="1"/>
        <v>25</v>
      </c>
      <c r="M13" s="9">
        <v>8</v>
      </c>
    </row>
    <row r="14" spans="1:16" ht="12.75" x14ac:dyDescent="0.35">
      <c r="G14" s="9">
        <v>11</v>
      </c>
      <c r="H14" s="9">
        <f t="shared" si="0"/>
        <v>22</v>
      </c>
      <c r="I14" s="9">
        <v>7</v>
      </c>
      <c r="K14" s="9">
        <v>11</v>
      </c>
      <c r="L14" s="9">
        <f t="shared" si="1"/>
        <v>17</v>
      </c>
      <c r="M14" s="9">
        <v>8</v>
      </c>
    </row>
    <row r="15" spans="1:16" ht="12.75" x14ac:dyDescent="0.35">
      <c r="G15" s="9">
        <v>12</v>
      </c>
      <c r="H15" s="9">
        <f t="shared" si="0"/>
        <v>15</v>
      </c>
      <c r="I15" s="9">
        <v>7</v>
      </c>
      <c r="K15" s="9">
        <v>12</v>
      </c>
      <c r="L15" s="9">
        <f t="shared" si="1"/>
        <v>9</v>
      </c>
      <c r="M15" s="9">
        <v>8</v>
      </c>
    </row>
    <row r="16" spans="1:16" ht="12.75" x14ac:dyDescent="0.35">
      <c r="G16" s="9">
        <v>13</v>
      </c>
      <c r="H16" s="9">
        <f t="shared" si="0"/>
        <v>8</v>
      </c>
      <c r="I16" s="9">
        <v>7</v>
      </c>
      <c r="K16" s="9">
        <v>13</v>
      </c>
      <c r="L16" s="9">
        <f t="shared" si="1"/>
        <v>1</v>
      </c>
      <c r="M16" s="9">
        <v>8</v>
      </c>
    </row>
    <row r="17" spans="7:12" ht="12.75" x14ac:dyDescent="0.35">
      <c r="G17" s="9">
        <v>14</v>
      </c>
      <c r="H17" s="9">
        <f t="shared" si="0"/>
        <v>1</v>
      </c>
      <c r="I17" s="9">
        <v>7</v>
      </c>
    </row>
    <row r="19" spans="7:12" ht="12.75" x14ac:dyDescent="0.35">
      <c r="G19" s="9">
        <f>100/13</f>
        <v>7.6923076923076925</v>
      </c>
      <c r="K19" s="9">
        <f>100/12</f>
        <v>8.3333333333333339</v>
      </c>
    </row>
    <row r="30" spans="7:12" ht="12.75" x14ac:dyDescent="0.35">
      <c r="G30" s="9" t="s">
        <v>65</v>
      </c>
      <c r="K30" s="9" t="s">
        <v>66</v>
      </c>
    </row>
    <row r="31" spans="7:12" ht="12.75" x14ac:dyDescent="0.35">
      <c r="G31" s="9" t="s">
        <v>13</v>
      </c>
      <c r="H31" s="9" t="s">
        <v>59</v>
      </c>
      <c r="K31" s="9" t="s">
        <v>13</v>
      </c>
      <c r="L31" s="9" t="s">
        <v>59</v>
      </c>
    </row>
    <row r="32" spans="7:12" ht="12.75" x14ac:dyDescent="0.35">
      <c r="G32" s="9">
        <v>1</v>
      </c>
      <c r="H32" s="9">
        <v>100</v>
      </c>
      <c r="K32" s="9">
        <v>1</v>
      </c>
      <c r="L32" s="9">
        <v>100</v>
      </c>
    </row>
    <row r="33" spans="7:13" ht="12.75" x14ac:dyDescent="0.35">
      <c r="G33" s="9">
        <v>2</v>
      </c>
      <c r="H33" s="9">
        <v>87</v>
      </c>
      <c r="I33" s="9">
        <f t="shared" ref="I33:I40" si="2">H32-H33</f>
        <v>13</v>
      </c>
      <c r="K33" s="9">
        <v>2</v>
      </c>
      <c r="L33" s="9">
        <f t="shared" ref="L33:L38" si="3">L32-$L$42</f>
        <v>100</v>
      </c>
      <c r="M33" s="9">
        <v>15</v>
      </c>
    </row>
    <row r="34" spans="7:13" ht="12.75" x14ac:dyDescent="0.35">
      <c r="G34" s="9">
        <v>3</v>
      </c>
      <c r="H34" s="9">
        <v>75</v>
      </c>
      <c r="I34" s="9">
        <f t="shared" si="2"/>
        <v>12</v>
      </c>
      <c r="K34" s="9">
        <v>3</v>
      </c>
      <c r="L34" s="9">
        <f t="shared" si="3"/>
        <v>100</v>
      </c>
      <c r="M34" s="9">
        <f t="shared" ref="M34:M38" si="4">L33-L34</f>
        <v>0</v>
      </c>
    </row>
    <row r="35" spans="7:13" ht="12.75" x14ac:dyDescent="0.35">
      <c r="G35" s="9">
        <v>4</v>
      </c>
      <c r="H35" s="9">
        <v>62</v>
      </c>
      <c r="I35" s="9">
        <f t="shared" si="2"/>
        <v>13</v>
      </c>
      <c r="K35" s="9">
        <v>4</v>
      </c>
      <c r="L35" s="9">
        <f t="shared" si="3"/>
        <v>100</v>
      </c>
      <c r="M35" s="9">
        <f t="shared" si="4"/>
        <v>0</v>
      </c>
    </row>
    <row r="36" spans="7:13" ht="12.75" x14ac:dyDescent="0.35">
      <c r="G36" s="9">
        <v>5</v>
      </c>
      <c r="H36" s="9">
        <v>50</v>
      </c>
      <c r="I36" s="9">
        <f t="shared" si="2"/>
        <v>12</v>
      </c>
      <c r="K36" s="9">
        <v>5</v>
      </c>
      <c r="L36" s="9">
        <f t="shared" si="3"/>
        <v>100</v>
      </c>
      <c r="M36" s="9">
        <f t="shared" si="4"/>
        <v>0</v>
      </c>
    </row>
    <row r="37" spans="7:13" ht="12.75" x14ac:dyDescent="0.35">
      <c r="G37" s="9">
        <v>6</v>
      </c>
      <c r="H37" s="9">
        <v>38</v>
      </c>
      <c r="I37" s="9">
        <f t="shared" si="2"/>
        <v>12</v>
      </c>
      <c r="K37" s="9">
        <v>6</v>
      </c>
      <c r="L37" s="9">
        <f t="shared" si="3"/>
        <v>100</v>
      </c>
      <c r="M37" s="9">
        <f t="shared" si="4"/>
        <v>0</v>
      </c>
    </row>
    <row r="38" spans="7:13" ht="12.75" x14ac:dyDescent="0.35">
      <c r="G38" s="9">
        <v>7</v>
      </c>
      <c r="H38" s="9">
        <v>25</v>
      </c>
      <c r="I38" s="9">
        <f t="shared" si="2"/>
        <v>13</v>
      </c>
      <c r="K38" s="9">
        <v>7</v>
      </c>
      <c r="L38" s="9">
        <f t="shared" si="3"/>
        <v>100</v>
      </c>
      <c r="M38" s="9">
        <f t="shared" si="4"/>
        <v>0</v>
      </c>
    </row>
    <row r="39" spans="7:13" ht="12.75" x14ac:dyDescent="0.35">
      <c r="G39" s="9">
        <v>8</v>
      </c>
      <c r="H39" s="9">
        <v>13</v>
      </c>
      <c r="I39" s="9">
        <f t="shared" si="2"/>
        <v>12</v>
      </c>
      <c r="K39" s="9">
        <v>8</v>
      </c>
      <c r="L39" s="9">
        <v>1</v>
      </c>
      <c r="M39" s="9">
        <v>14</v>
      </c>
    </row>
    <row r="40" spans="7:13" ht="12.75" x14ac:dyDescent="0.35">
      <c r="G40" s="9">
        <v>9</v>
      </c>
      <c r="H40" s="9">
        <v>1</v>
      </c>
      <c r="I40" s="9">
        <f t="shared" si="2"/>
        <v>12</v>
      </c>
    </row>
    <row r="42" spans="7:13" ht="12.75" x14ac:dyDescent="0.35">
      <c r="G42" s="9">
        <f>100/8</f>
        <v>12.5</v>
      </c>
      <c r="K42" s="9">
        <f>100/7</f>
        <v>14.285714285714286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E999"/>
  <sheetViews>
    <sheetView workbookViewId="0"/>
  </sheetViews>
  <sheetFormatPr defaultColWidth="12.59765625" defaultRowHeight="15.75" customHeight="1" x14ac:dyDescent="0.35"/>
  <cols>
    <col min="1" max="1" width="28.73046875" customWidth="1"/>
    <col min="2" max="2" width="9.86328125" customWidth="1"/>
    <col min="3" max="3" width="14.265625" customWidth="1"/>
    <col min="4" max="4" width="16.1328125" customWidth="1"/>
    <col min="5" max="5" width="7.46484375" customWidth="1"/>
    <col min="6" max="6" width="7.59765625" customWidth="1"/>
    <col min="7" max="7" width="8.59765625" customWidth="1"/>
    <col min="8" max="8" width="9.46484375" customWidth="1"/>
    <col min="9" max="9" width="7.59765625" customWidth="1"/>
    <col min="10" max="10" width="8.59765625" customWidth="1"/>
    <col min="11" max="11" width="7.59765625" customWidth="1"/>
    <col min="12" max="12" width="8" customWidth="1"/>
    <col min="13" max="13" width="8.59765625" customWidth="1"/>
    <col min="14" max="14" width="7.86328125" customWidth="1"/>
    <col min="15" max="15" width="8" customWidth="1"/>
    <col min="16" max="16" width="8.59765625" customWidth="1"/>
    <col min="17" max="17" width="8.3984375" customWidth="1"/>
    <col min="18" max="18" width="7.59765625" customWidth="1"/>
    <col min="19" max="19" width="8" customWidth="1"/>
    <col min="20" max="20" width="8.59765625" customWidth="1"/>
    <col min="21" max="21" width="7.46484375" customWidth="1"/>
    <col min="22" max="22" width="7.59765625" customWidth="1"/>
    <col min="23" max="23" width="8.59765625" customWidth="1"/>
    <col min="24" max="31" width="13" customWidth="1"/>
  </cols>
  <sheetData>
    <row r="1" spans="1:31" ht="15.75" customHeight="1" x14ac:dyDescent="0.4">
      <c r="A1" s="40" t="s">
        <v>0</v>
      </c>
      <c r="B1" s="39"/>
      <c r="C1" s="40" t="s">
        <v>1</v>
      </c>
      <c r="D1" s="38"/>
      <c r="E1" s="37" t="s">
        <v>2</v>
      </c>
      <c r="F1" s="38"/>
      <c r="G1" s="39"/>
      <c r="H1" s="40" t="s">
        <v>3</v>
      </c>
      <c r="I1" s="38"/>
      <c r="J1" s="38"/>
      <c r="K1" s="37" t="s">
        <v>4</v>
      </c>
      <c r="L1" s="38"/>
      <c r="M1" s="38"/>
      <c r="N1" s="37" t="s">
        <v>5</v>
      </c>
      <c r="O1" s="38"/>
      <c r="P1" s="38"/>
      <c r="Q1" s="37" t="s">
        <v>6</v>
      </c>
      <c r="R1" s="38"/>
      <c r="S1" s="38"/>
      <c r="T1" s="38"/>
      <c r="U1" s="37" t="s">
        <v>7</v>
      </c>
      <c r="V1" s="38"/>
      <c r="W1" s="39"/>
    </row>
    <row r="2" spans="1:31" ht="12.75" x14ac:dyDescent="0.35">
      <c r="A2" s="3" t="s">
        <v>8</v>
      </c>
      <c r="B2" s="4" t="s">
        <v>9</v>
      </c>
      <c r="C2" s="3" t="s">
        <v>67</v>
      </c>
      <c r="D2" s="3" t="s">
        <v>68</v>
      </c>
      <c r="E2" s="5" t="s">
        <v>12</v>
      </c>
      <c r="F2" s="3" t="s">
        <v>13</v>
      </c>
      <c r="G2" s="4" t="s">
        <v>11</v>
      </c>
      <c r="H2" s="3" t="s">
        <v>14</v>
      </c>
      <c r="I2" s="3" t="s">
        <v>13</v>
      </c>
      <c r="J2" s="4" t="s">
        <v>11</v>
      </c>
      <c r="K2" s="3" t="s">
        <v>15</v>
      </c>
      <c r="L2" s="3" t="s">
        <v>16</v>
      </c>
      <c r="M2" s="4" t="s">
        <v>11</v>
      </c>
      <c r="N2" s="3" t="s">
        <v>17</v>
      </c>
      <c r="O2" s="3" t="s">
        <v>16</v>
      </c>
      <c r="P2" s="4" t="s">
        <v>11</v>
      </c>
      <c r="Q2" s="3" t="s">
        <v>12</v>
      </c>
      <c r="R2" s="3" t="s">
        <v>15</v>
      </c>
      <c r="S2" s="3" t="s">
        <v>16</v>
      </c>
      <c r="T2" s="4" t="s">
        <v>11</v>
      </c>
      <c r="U2" s="3" t="s">
        <v>12</v>
      </c>
      <c r="V2" s="3" t="s">
        <v>13</v>
      </c>
      <c r="W2" s="4" t="s">
        <v>11</v>
      </c>
      <c r="X2" s="3"/>
      <c r="Y2" s="3"/>
      <c r="Z2" s="3"/>
      <c r="AA2" s="3"/>
      <c r="AB2" s="3"/>
      <c r="AC2" s="3"/>
      <c r="AD2" s="3"/>
      <c r="AE2" s="3"/>
    </row>
    <row r="3" spans="1:31" ht="15.75" customHeight="1" x14ac:dyDescent="0.45">
      <c r="A3" s="6" t="s">
        <v>23</v>
      </c>
      <c r="B3" s="7" t="s">
        <v>24</v>
      </c>
      <c r="C3" s="9">
        <f t="shared" ref="C3:C15" si="0">G3+J3+M3+P3+T3+W3</f>
        <v>520</v>
      </c>
      <c r="D3" s="9">
        <f t="shared" ref="D3:D15" si="1">RANK(C3,$C$3:$C$15,0)</f>
        <v>1</v>
      </c>
      <c r="E3" s="10">
        <v>1.0416666666666667</v>
      </c>
      <c r="F3" s="9">
        <f t="shared" ref="F3:F15" si="2">IF(E3="",0,RANK(E3,$E$3:$E$19,1))</f>
        <v>5</v>
      </c>
      <c r="G3" s="11">
        <f>IF(F3=0,0,VLOOKUP(F3,'KK Scoring'!$A$2:$B$15,2,FALSE))</f>
        <v>65</v>
      </c>
      <c r="H3" s="12">
        <v>70</v>
      </c>
      <c r="I3" s="9">
        <f t="shared" ref="I3:I15" si="3">IF(H3="",0, RANK(H3,$H$3:$H$19))</f>
        <v>2</v>
      </c>
      <c r="J3" s="11">
        <f>IF(I3=0,0,VLOOKUP(I3,'KK Scoring'!$A$2:$B$15,2,FALSE))</f>
        <v>91</v>
      </c>
      <c r="K3" s="12">
        <v>155</v>
      </c>
      <c r="L3" s="9">
        <f t="shared" ref="L3:L15" si="4">IF(K3="",0, RANK(K3,K3:K19))</f>
        <v>2</v>
      </c>
      <c r="M3" s="11">
        <f>IF(L3=0,0,VLOOKUP(L3,'KK Scoring'!$A$2:$B$15,2,FALSE))</f>
        <v>91</v>
      </c>
      <c r="N3" s="10">
        <v>0.43194444444444446</v>
      </c>
      <c r="O3" s="9">
        <f t="shared" ref="O3:O15" si="5">IF(N3="",0,RANK(N3,$N$3:$N$19,1))</f>
        <v>2</v>
      </c>
      <c r="P3" s="11">
        <f>IF(O3=0,0,VLOOKUP(O3,'KK Scoring'!$A$2:$B$15,2,FALSE))</f>
        <v>91</v>
      </c>
      <c r="Q3" s="10">
        <v>0.70833333333333337</v>
      </c>
      <c r="S3" s="9">
        <f t="shared" ref="S3:S15" si="6">IF(Q3="",IF(R3="",0,RANK(R3,$R$3:$R$17,0))+$R$19,RANK(Q3,$Q$3:$Q$17,1))</f>
        <v>2</v>
      </c>
      <c r="T3" s="11">
        <f>IF(S3=0,0,VLOOKUP(S3,'KK Scoring'!$A$2:$B$15,2,FALSE))</f>
        <v>91</v>
      </c>
      <c r="U3" s="10">
        <v>0.70833333333333337</v>
      </c>
      <c r="V3" s="9">
        <f t="shared" ref="V3:V15" si="7">IF(U3="",0,RANK(U3,$U$3:$U$19,1))</f>
        <v>2</v>
      </c>
      <c r="W3" s="11">
        <f>IF(V3=0,0,VLOOKUP(V3,'KK Scoring'!$A$2:$B$15,2,FALSE))</f>
        <v>91</v>
      </c>
    </row>
    <row r="4" spans="1:31" ht="15.75" customHeight="1" x14ac:dyDescent="0.45">
      <c r="A4" s="6" t="s">
        <v>25</v>
      </c>
      <c r="B4" s="7" t="s">
        <v>19</v>
      </c>
      <c r="C4" s="9">
        <f t="shared" si="0"/>
        <v>494</v>
      </c>
      <c r="D4" s="9">
        <f t="shared" si="1"/>
        <v>3</v>
      </c>
      <c r="E4" s="10">
        <v>1.1770833333333333</v>
      </c>
      <c r="F4" s="9">
        <f t="shared" si="2"/>
        <v>6</v>
      </c>
      <c r="G4" s="11">
        <f>IF(F4=0,0,VLOOKUP(F4,'KK Scoring'!$A$2:$B$15,2,FALSE))</f>
        <v>57</v>
      </c>
      <c r="H4" s="12">
        <v>100</v>
      </c>
      <c r="I4" s="9">
        <f t="shared" si="3"/>
        <v>1</v>
      </c>
      <c r="J4" s="11">
        <f>IF(I4=0,0,VLOOKUP(I4,'KK Scoring'!$A$2:$B$15,2,FALSE))</f>
        <v>100</v>
      </c>
      <c r="K4" s="12">
        <v>200</v>
      </c>
      <c r="L4" s="9">
        <f t="shared" si="4"/>
        <v>1</v>
      </c>
      <c r="M4" s="11">
        <f>IF(L4=0,0,VLOOKUP(L4,'KK Scoring'!$A$2:$B$15,2,FALSE))</f>
        <v>100</v>
      </c>
      <c r="N4" s="10">
        <v>0.5</v>
      </c>
      <c r="O4" s="9">
        <f t="shared" si="5"/>
        <v>3</v>
      </c>
      <c r="P4" s="11">
        <f>IF(O4=0,0,VLOOKUP(O4,'KK Scoring'!$A$2:$B$15,2,FALSE))</f>
        <v>82</v>
      </c>
      <c r="Q4" s="10">
        <v>2</v>
      </c>
      <c r="S4" s="9">
        <f t="shared" si="6"/>
        <v>4</v>
      </c>
      <c r="T4" s="11">
        <f>IF(S4=0,0,VLOOKUP(S4,'KK Scoring'!$A$2:$B$15,2,FALSE))</f>
        <v>73</v>
      </c>
      <c r="U4" s="10">
        <v>2</v>
      </c>
      <c r="V4" s="9">
        <f t="shared" si="7"/>
        <v>3</v>
      </c>
      <c r="W4" s="11">
        <f>IF(V4=0,0,VLOOKUP(V4,'KK Scoring'!$A$2:$B$15,2,FALSE))</f>
        <v>82</v>
      </c>
    </row>
    <row r="5" spans="1:31" ht="15.75" customHeight="1" x14ac:dyDescent="0.45">
      <c r="A5" s="6" t="s">
        <v>69</v>
      </c>
      <c r="B5" s="7" t="s">
        <v>39</v>
      </c>
      <c r="C5" s="9">
        <f t="shared" si="0"/>
        <v>484</v>
      </c>
      <c r="D5" s="9">
        <f t="shared" si="1"/>
        <v>4</v>
      </c>
      <c r="E5" s="10">
        <v>0.66666666666666663</v>
      </c>
      <c r="F5" s="9">
        <f t="shared" si="2"/>
        <v>3</v>
      </c>
      <c r="G5" s="11">
        <f>IF(F5=0,0,VLOOKUP(F5,'KK Scoring'!$A$2:$B$15,2,FALSE))</f>
        <v>82</v>
      </c>
      <c r="H5" s="12">
        <v>25</v>
      </c>
      <c r="I5" s="9">
        <f t="shared" si="3"/>
        <v>4</v>
      </c>
      <c r="J5" s="11">
        <f>IF(I5=0,0,VLOOKUP(I5,'KK Scoring'!$A$2:$B$15,2,FALSE))</f>
        <v>73</v>
      </c>
      <c r="K5" s="12">
        <v>70</v>
      </c>
      <c r="L5" s="9">
        <f t="shared" si="4"/>
        <v>2</v>
      </c>
      <c r="M5" s="11">
        <f>IF(L5=0,0,VLOOKUP(L5,'KK Scoring'!$A$2:$B$15,2,FALSE))</f>
        <v>91</v>
      </c>
      <c r="N5" s="10">
        <v>0.41666666666666669</v>
      </c>
      <c r="O5" s="9">
        <f t="shared" si="5"/>
        <v>1</v>
      </c>
      <c r="P5" s="11">
        <f>IF(O5=0,0,VLOOKUP(O5,'KK Scoring'!$A$2:$B$15,2,FALSE))</f>
        <v>100</v>
      </c>
      <c r="Q5" s="10">
        <v>2.0083333333333333</v>
      </c>
      <c r="S5" s="9">
        <f t="shared" si="6"/>
        <v>5</v>
      </c>
      <c r="T5" s="11">
        <f>IF(S5=0,0,VLOOKUP(S5,'KK Scoring'!$A$2:$B$15,2,FALSE))</f>
        <v>65</v>
      </c>
      <c r="U5" s="10">
        <v>2.0083333333333333</v>
      </c>
      <c r="V5" s="9">
        <f t="shared" si="7"/>
        <v>4</v>
      </c>
      <c r="W5" s="11">
        <f>IF(V5=0,0,VLOOKUP(V5,'KK Scoring'!$A$2:$B$15,2,FALSE))</f>
        <v>73</v>
      </c>
    </row>
    <row r="6" spans="1:31" ht="15.75" customHeight="1" x14ac:dyDescent="0.45">
      <c r="A6" s="6" t="s">
        <v>20</v>
      </c>
      <c r="B6" s="7" t="s">
        <v>21</v>
      </c>
      <c r="C6" s="9">
        <f t="shared" si="0"/>
        <v>504</v>
      </c>
      <c r="D6" s="9">
        <f t="shared" si="1"/>
        <v>2</v>
      </c>
      <c r="E6" s="10">
        <v>1.3333333333333333</v>
      </c>
      <c r="F6" s="9">
        <f t="shared" si="2"/>
        <v>7</v>
      </c>
      <c r="G6" s="11">
        <f>IF(F6=0,0,VLOOKUP(F6,'KK Scoring'!$A$2:$B$15,2,FALSE))</f>
        <v>49</v>
      </c>
      <c r="H6" s="12">
        <v>50</v>
      </c>
      <c r="I6" s="9">
        <f t="shared" si="3"/>
        <v>3</v>
      </c>
      <c r="J6" s="11">
        <f>IF(I6=0,0,VLOOKUP(I6,'KK Scoring'!$A$2:$B$15,2,FALSE))</f>
        <v>82</v>
      </c>
      <c r="K6" s="12">
        <v>100</v>
      </c>
      <c r="L6" s="9">
        <f t="shared" si="4"/>
        <v>1</v>
      </c>
      <c r="M6" s="11">
        <f>IF(L6=0,0,VLOOKUP(L6,'KK Scoring'!$A$2:$B$15,2,FALSE))</f>
        <v>100</v>
      </c>
      <c r="N6" s="10">
        <v>0.625</v>
      </c>
      <c r="O6" s="9">
        <f t="shared" si="5"/>
        <v>4</v>
      </c>
      <c r="P6" s="11">
        <f>IF(O6=0,0,VLOOKUP(O6,'KK Scoring'!$A$2:$B$15,2,FALSE))</f>
        <v>73</v>
      </c>
      <c r="Q6" s="10">
        <v>0.625</v>
      </c>
      <c r="S6" s="9">
        <f t="shared" si="6"/>
        <v>1</v>
      </c>
      <c r="T6" s="11">
        <f>IF(S6=0,0,VLOOKUP(S6,'KK Scoring'!$A$2:$B$15,2,FALSE))</f>
        <v>100</v>
      </c>
      <c r="U6" s="10">
        <v>0.625</v>
      </c>
      <c r="V6" s="9">
        <f t="shared" si="7"/>
        <v>1</v>
      </c>
      <c r="W6" s="11">
        <f>IF(V6=0,0,VLOOKUP(V6,'KK Scoring'!$A$2:$B$15,2,FALSE))</f>
        <v>100</v>
      </c>
    </row>
    <row r="7" spans="1:31" ht="15.75" customHeight="1" x14ac:dyDescent="0.45">
      <c r="A7" s="6" t="s">
        <v>70</v>
      </c>
      <c r="B7" s="7" t="s">
        <v>27</v>
      </c>
      <c r="C7" s="9">
        <f t="shared" si="0"/>
        <v>132</v>
      </c>
      <c r="D7" s="9">
        <f t="shared" si="1"/>
        <v>6</v>
      </c>
      <c r="E7" s="10">
        <v>0.54166666666666663</v>
      </c>
      <c r="F7" s="9">
        <f t="shared" si="2"/>
        <v>2</v>
      </c>
      <c r="G7" s="11">
        <f>IF(F7=0,0,VLOOKUP(F7,'KK Scoring'!$A$2:$B$15,2,FALSE))</f>
        <v>91</v>
      </c>
      <c r="H7" s="12"/>
      <c r="I7" s="9">
        <f t="shared" si="3"/>
        <v>0</v>
      </c>
      <c r="J7" s="11">
        <f>IF(I7=0,0,VLOOKUP(I7,'KK Scoring'!$A$2:$B$15,2,FALSE))</f>
        <v>0</v>
      </c>
      <c r="K7" s="12"/>
      <c r="L7" s="9">
        <f t="shared" si="4"/>
        <v>0</v>
      </c>
      <c r="M7" s="11">
        <f>IF(L7=0,0,VLOOKUP(L7,'KK Scoring'!$A$2:$B$15,2,FALSE))</f>
        <v>0</v>
      </c>
      <c r="N7" s="10"/>
      <c r="O7" s="9">
        <f t="shared" si="5"/>
        <v>0</v>
      </c>
      <c r="P7" s="11">
        <f>IF(O7=0,0,VLOOKUP(O7,'KK Scoring'!$A$2:$B$15,2,FALSE))</f>
        <v>0</v>
      </c>
      <c r="Q7" s="10"/>
      <c r="R7" s="9">
        <v>19</v>
      </c>
      <c r="S7" s="9">
        <f t="shared" si="6"/>
        <v>8</v>
      </c>
      <c r="T7" s="11">
        <f>IF(S7=0,0,VLOOKUP(S7,'KK Scoring'!$A$2:$B$15,2,FALSE))</f>
        <v>41</v>
      </c>
      <c r="U7" s="10"/>
      <c r="V7" s="9">
        <f t="shared" si="7"/>
        <v>0</v>
      </c>
      <c r="W7" s="11">
        <f>IF(V7=0,0,VLOOKUP(V7,'KK Scoring'!$A$2:$B$15,2,FALSE))</f>
        <v>0</v>
      </c>
    </row>
    <row r="8" spans="1:31" ht="15.75" customHeight="1" x14ac:dyDescent="0.45">
      <c r="A8" s="6" t="s">
        <v>18</v>
      </c>
      <c r="B8" s="7" t="s">
        <v>19</v>
      </c>
      <c r="C8" s="9">
        <f t="shared" si="0"/>
        <v>157</v>
      </c>
      <c r="D8" s="9">
        <f t="shared" si="1"/>
        <v>5</v>
      </c>
      <c r="E8" s="10">
        <v>0.45833333333333331</v>
      </c>
      <c r="F8" s="9">
        <f t="shared" si="2"/>
        <v>1</v>
      </c>
      <c r="G8" s="11">
        <f>IF(F8=0,0,VLOOKUP(F8,'KK Scoring'!$A$2:$B$15,2,FALSE))</f>
        <v>100</v>
      </c>
      <c r="H8" s="12"/>
      <c r="I8" s="9">
        <f t="shared" si="3"/>
        <v>0</v>
      </c>
      <c r="J8" s="11">
        <f>IF(I8=0,0,VLOOKUP(I8,'KK Scoring'!$A$2:$B$15,2,FALSE))</f>
        <v>0</v>
      </c>
      <c r="K8" s="12"/>
      <c r="L8" s="9">
        <f t="shared" si="4"/>
        <v>0</v>
      </c>
      <c r="M8" s="11">
        <f>IF(L8=0,0,VLOOKUP(L8,'KK Scoring'!$A$2:$B$15,2,FALSE))</f>
        <v>0</v>
      </c>
      <c r="N8" s="10"/>
      <c r="O8" s="9">
        <f t="shared" si="5"/>
        <v>0</v>
      </c>
      <c r="P8" s="11">
        <f>IF(O8=0,0,VLOOKUP(O8,'KK Scoring'!$A$2:$B$15,2,FALSE))</f>
        <v>0</v>
      </c>
      <c r="Q8" s="10"/>
      <c r="R8" s="9">
        <v>47</v>
      </c>
      <c r="S8" s="9">
        <f t="shared" si="6"/>
        <v>6</v>
      </c>
      <c r="T8" s="11">
        <f>IF(S8=0,0,VLOOKUP(S8,'KK Scoring'!$A$2:$B$15,2,FALSE))</f>
        <v>57</v>
      </c>
      <c r="U8" s="10"/>
      <c r="V8" s="9">
        <f t="shared" si="7"/>
        <v>0</v>
      </c>
      <c r="W8" s="11">
        <f>IF(V8=0,0,VLOOKUP(V8,'KK Scoring'!$A$2:$B$15,2,FALSE))</f>
        <v>0</v>
      </c>
    </row>
    <row r="9" spans="1:31" ht="15.75" customHeight="1" x14ac:dyDescent="0.45">
      <c r="A9" s="6" t="s">
        <v>30</v>
      </c>
      <c r="B9" s="7" t="s">
        <v>19</v>
      </c>
      <c r="C9" s="9">
        <f t="shared" si="0"/>
        <v>49</v>
      </c>
      <c r="D9" s="9">
        <f t="shared" si="1"/>
        <v>9</v>
      </c>
      <c r="E9" s="10"/>
      <c r="F9" s="9">
        <f t="shared" si="2"/>
        <v>0</v>
      </c>
      <c r="G9" s="11">
        <f>IF(F9=0,0,VLOOKUP(F9,'KK Scoring'!$A$2:$B$15,2,FALSE))</f>
        <v>0</v>
      </c>
      <c r="H9" s="12"/>
      <c r="I9" s="9">
        <f t="shared" si="3"/>
        <v>0</v>
      </c>
      <c r="J9" s="11">
        <f>IF(I9=0,0,VLOOKUP(I9,'KK Scoring'!$A$2:$B$15,2,FALSE))</f>
        <v>0</v>
      </c>
      <c r="K9" s="12"/>
      <c r="L9" s="9">
        <f t="shared" si="4"/>
        <v>0</v>
      </c>
      <c r="M9" s="11">
        <f>IF(L9=0,0,VLOOKUP(L9,'KK Scoring'!$A$2:$B$15,2,FALSE))</f>
        <v>0</v>
      </c>
      <c r="N9" s="10"/>
      <c r="O9" s="9">
        <f t="shared" si="5"/>
        <v>0</v>
      </c>
      <c r="P9" s="11">
        <f>IF(O9=0,0,VLOOKUP(O9,'KK Scoring'!$A$2:$B$15,2,FALSE))</f>
        <v>0</v>
      </c>
      <c r="Q9" s="10"/>
      <c r="R9" s="9">
        <v>29</v>
      </c>
      <c r="S9" s="9">
        <f t="shared" si="6"/>
        <v>7</v>
      </c>
      <c r="T9" s="11">
        <f>IF(S9=0,0,VLOOKUP(S9,'KK Scoring'!$A$2:$B$15,2,FALSE))</f>
        <v>49</v>
      </c>
      <c r="U9" s="10"/>
      <c r="V9" s="9">
        <f t="shared" si="7"/>
        <v>0</v>
      </c>
      <c r="W9" s="11">
        <f>IF(V9=0,0,VLOOKUP(V9,'KK Scoring'!$A$2:$B$15,2,FALSE))</f>
        <v>0</v>
      </c>
    </row>
    <row r="10" spans="1:31" ht="15.75" customHeight="1" x14ac:dyDescent="0.45">
      <c r="A10" s="6" t="s">
        <v>22</v>
      </c>
      <c r="B10" s="7" t="s">
        <v>21</v>
      </c>
      <c r="C10" s="9">
        <f t="shared" si="0"/>
        <v>33</v>
      </c>
      <c r="D10" s="9">
        <f t="shared" si="1"/>
        <v>10</v>
      </c>
      <c r="E10" s="10"/>
      <c r="F10" s="9">
        <f t="shared" si="2"/>
        <v>0</v>
      </c>
      <c r="G10" s="11">
        <f>IF(F10=0,0,VLOOKUP(F10,'KK Scoring'!$A$2:$B$15,2,FALSE))</f>
        <v>0</v>
      </c>
      <c r="H10" s="12"/>
      <c r="I10" s="9">
        <f t="shared" si="3"/>
        <v>0</v>
      </c>
      <c r="J10" s="11">
        <f>IF(I10=0,0,VLOOKUP(I10,'KK Scoring'!$A$2:$B$15,2,FALSE))</f>
        <v>0</v>
      </c>
      <c r="K10" s="12"/>
      <c r="L10" s="9">
        <f t="shared" si="4"/>
        <v>0</v>
      </c>
      <c r="M10" s="11">
        <f>IF(L10=0,0,VLOOKUP(L10,'KK Scoring'!$A$2:$B$15,2,FALSE))</f>
        <v>0</v>
      </c>
      <c r="N10" s="10"/>
      <c r="O10" s="9">
        <f t="shared" si="5"/>
        <v>0</v>
      </c>
      <c r="P10" s="11">
        <f>IF(O10=0,0,VLOOKUP(O10,'KK Scoring'!$A$2:$B$15,2,FALSE))</f>
        <v>0</v>
      </c>
      <c r="Q10" s="10"/>
      <c r="R10" s="9">
        <v>17</v>
      </c>
      <c r="S10" s="9">
        <f t="shared" si="6"/>
        <v>9</v>
      </c>
      <c r="T10" s="11">
        <f>IF(S10=0,0,VLOOKUP(S10,'KK Scoring'!$A$2:$B$15,2,FALSE))</f>
        <v>33</v>
      </c>
      <c r="U10" s="10"/>
      <c r="V10" s="9">
        <f t="shared" si="7"/>
        <v>0</v>
      </c>
      <c r="W10" s="11">
        <f>IF(V10=0,0,VLOOKUP(V10,'KK Scoring'!$A$2:$B$15,2,FALSE))</f>
        <v>0</v>
      </c>
    </row>
    <row r="11" spans="1:31" ht="15.75" customHeight="1" x14ac:dyDescent="0.45">
      <c r="A11" s="6" t="s">
        <v>26</v>
      </c>
      <c r="B11" s="7" t="s">
        <v>27</v>
      </c>
      <c r="C11" s="9">
        <f t="shared" si="0"/>
        <v>82</v>
      </c>
      <c r="D11" s="9">
        <f t="shared" si="1"/>
        <v>8</v>
      </c>
      <c r="E11" s="10"/>
      <c r="F11" s="9">
        <f t="shared" si="2"/>
        <v>0</v>
      </c>
      <c r="G11" s="11">
        <f>IF(F11=0,0,VLOOKUP(F11,'KK Scoring'!$A$2:$B$15,2,FALSE))</f>
        <v>0</v>
      </c>
      <c r="H11" s="12"/>
      <c r="I11" s="9">
        <f t="shared" si="3"/>
        <v>0</v>
      </c>
      <c r="J11" s="11">
        <f>IF(I11=0,0,VLOOKUP(I11,'KK Scoring'!$A$2:$B$15,2,FALSE))</f>
        <v>0</v>
      </c>
      <c r="K11" s="12"/>
      <c r="L11" s="9">
        <f t="shared" si="4"/>
        <v>0</v>
      </c>
      <c r="M11" s="11">
        <f>IF(L11=0,0,VLOOKUP(L11,'KK Scoring'!$A$2:$B$15,2,FALSE))</f>
        <v>0</v>
      </c>
      <c r="N11" s="10"/>
      <c r="O11" s="9">
        <f t="shared" si="5"/>
        <v>0</v>
      </c>
      <c r="P11" s="11">
        <f>IF(O11=0,0,VLOOKUP(O11,'KK Scoring'!$A$2:$B$15,2,FALSE))</f>
        <v>0</v>
      </c>
      <c r="Q11" s="10">
        <v>0.79166666666666663</v>
      </c>
      <c r="S11" s="9">
        <f t="shared" si="6"/>
        <v>3</v>
      </c>
      <c r="T11" s="11">
        <f>IF(S11=0,0,VLOOKUP(S11,'KK Scoring'!$A$2:$B$15,2,FALSE))</f>
        <v>82</v>
      </c>
      <c r="U11" s="10"/>
      <c r="V11" s="9">
        <f t="shared" si="7"/>
        <v>0</v>
      </c>
      <c r="W11" s="11">
        <f>IF(V11=0,0,VLOOKUP(V11,'KK Scoring'!$A$2:$B$15,2,FALSE))</f>
        <v>0</v>
      </c>
    </row>
    <row r="12" spans="1:31" ht="15.75" customHeight="1" x14ac:dyDescent="0.45">
      <c r="A12" s="6" t="s">
        <v>28</v>
      </c>
      <c r="B12" s="7" t="s">
        <v>27</v>
      </c>
      <c r="C12" s="9">
        <f t="shared" si="0"/>
        <v>98</v>
      </c>
      <c r="D12" s="9">
        <f t="shared" si="1"/>
        <v>7</v>
      </c>
      <c r="E12" s="10">
        <v>0.79166666666666663</v>
      </c>
      <c r="F12" s="9">
        <f t="shared" si="2"/>
        <v>4</v>
      </c>
      <c r="G12" s="11">
        <f>IF(F12=0,0,VLOOKUP(F12,'KK Scoring'!$A$2:$B$15,2,FALSE))</f>
        <v>73</v>
      </c>
      <c r="H12" s="12"/>
      <c r="I12" s="9">
        <f t="shared" si="3"/>
        <v>0</v>
      </c>
      <c r="J12" s="11">
        <f>IF(I12=0,0,VLOOKUP(I12,'KK Scoring'!$A$2:$B$15,2,FALSE))</f>
        <v>0</v>
      </c>
      <c r="K12" s="12"/>
      <c r="L12" s="9">
        <f t="shared" si="4"/>
        <v>0</v>
      </c>
      <c r="M12" s="11">
        <f>IF(L12=0,0,VLOOKUP(L12,'KK Scoring'!$A$2:$B$15,2,FALSE))</f>
        <v>0</v>
      </c>
      <c r="N12" s="10"/>
      <c r="O12" s="9">
        <f t="shared" si="5"/>
        <v>0</v>
      </c>
      <c r="P12" s="11">
        <f>IF(O12=0,0,VLOOKUP(O12,'KK Scoring'!$A$2:$B$15,2,FALSE))</f>
        <v>0</v>
      </c>
      <c r="Q12" s="10"/>
      <c r="R12" s="9">
        <v>14</v>
      </c>
      <c r="S12" s="9">
        <f t="shared" si="6"/>
        <v>10</v>
      </c>
      <c r="T12" s="11">
        <f>IF(S12=0,0,VLOOKUP(S12,'KK Scoring'!$A$2:$B$15,2,FALSE))</f>
        <v>25</v>
      </c>
      <c r="U12" s="10"/>
      <c r="V12" s="9">
        <f t="shared" si="7"/>
        <v>0</v>
      </c>
      <c r="W12" s="11">
        <f>IF(V12=0,0,VLOOKUP(V12,'KK Scoring'!$A$2:$B$15,2,FALSE))</f>
        <v>0</v>
      </c>
    </row>
    <row r="13" spans="1:31" ht="15.75" customHeight="1" x14ac:dyDescent="0.45">
      <c r="A13" s="6" t="s">
        <v>31</v>
      </c>
      <c r="B13" s="7" t="s">
        <v>21</v>
      </c>
      <c r="C13" s="9">
        <f t="shared" si="0"/>
        <v>17</v>
      </c>
      <c r="D13" s="9">
        <f t="shared" si="1"/>
        <v>11</v>
      </c>
      <c r="E13" s="10"/>
      <c r="F13" s="9">
        <f t="shared" si="2"/>
        <v>0</v>
      </c>
      <c r="G13" s="11">
        <f>IF(F13=0,0,VLOOKUP(F13,'KK Scoring'!$A$2:$B$15,2,FALSE))</f>
        <v>0</v>
      </c>
      <c r="H13" s="12"/>
      <c r="I13" s="9">
        <f t="shared" si="3"/>
        <v>0</v>
      </c>
      <c r="J13" s="11">
        <f>IF(I13=0,0,VLOOKUP(I13,'KK Scoring'!$A$2:$B$15,2,FALSE))</f>
        <v>0</v>
      </c>
      <c r="K13" s="12"/>
      <c r="L13" s="9">
        <f t="shared" si="4"/>
        <v>0</v>
      </c>
      <c r="M13" s="11">
        <f>IF(L13=0,0,VLOOKUP(L13,'KK Scoring'!$A$2:$B$15,2,FALSE))</f>
        <v>0</v>
      </c>
      <c r="N13" s="10"/>
      <c r="O13" s="9">
        <f t="shared" si="5"/>
        <v>0</v>
      </c>
      <c r="P13" s="11">
        <f>IF(O13=0,0,VLOOKUP(O13,'KK Scoring'!$A$2:$B$15,2,FALSE))</f>
        <v>0</v>
      </c>
      <c r="Q13" s="10"/>
      <c r="R13" s="9">
        <v>13</v>
      </c>
      <c r="S13" s="9">
        <f t="shared" si="6"/>
        <v>11</v>
      </c>
      <c r="T13" s="11">
        <f>IF(S13=0,0,VLOOKUP(S13,'KK Scoring'!$A$2:$B$15,2,FALSE))</f>
        <v>17</v>
      </c>
      <c r="U13" s="10"/>
      <c r="V13" s="9">
        <f t="shared" si="7"/>
        <v>0</v>
      </c>
      <c r="W13" s="11">
        <f>IF(V13=0,0,VLOOKUP(V13,'KK Scoring'!$A$2:$B$15,2,FALSE))</f>
        <v>0</v>
      </c>
    </row>
    <row r="14" spans="1:31" ht="15.75" customHeight="1" x14ac:dyDescent="0.45">
      <c r="A14" s="6" t="s">
        <v>32</v>
      </c>
      <c r="B14" s="7" t="s">
        <v>21</v>
      </c>
      <c r="C14" s="9">
        <f t="shared" si="0"/>
        <v>9</v>
      </c>
      <c r="D14" s="9">
        <f t="shared" si="1"/>
        <v>12</v>
      </c>
      <c r="E14" s="10"/>
      <c r="F14" s="9">
        <f t="shared" si="2"/>
        <v>0</v>
      </c>
      <c r="G14" s="11">
        <f>IF(F14=0,0,VLOOKUP(F14,'KK Scoring'!$A$2:$B$15,2,FALSE))</f>
        <v>0</v>
      </c>
      <c r="H14" s="12"/>
      <c r="I14" s="9">
        <f t="shared" si="3"/>
        <v>0</v>
      </c>
      <c r="J14" s="11">
        <f>IF(I14=0,0,VLOOKUP(I14,'KK Scoring'!$A$2:$B$15,2,FALSE))</f>
        <v>0</v>
      </c>
      <c r="K14" s="12"/>
      <c r="L14" s="9">
        <f t="shared" si="4"/>
        <v>0</v>
      </c>
      <c r="M14" s="11">
        <f>IF(L14=0,0,VLOOKUP(L14,'KK Scoring'!$A$2:$B$15,2,FALSE))</f>
        <v>0</v>
      </c>
      <c r="N14" s="10"/>
      <c r="O14" s="9">
        <f t="shared" si="5"/>
        <v>0</v>
      </c>
      <c r="P14" s="11">
        <f>IF(O14=0,0,VLOOKUP(O14,'KK Scoring'!$A$2:$B$15,2,FALSE))</f>
        <v>0</v>
      </c>
      <c r="Q14" s="10"/>
      <c r="R14" s="9">
        <v>11</v>
      </c>
      <c r="S14" s="9">
        <f t="shared" si="6"/>
        <v>12</v>
      </c>
      <c r="T14" s="11">
        <f>IF(S14=0,0,VLOOKUP(S14,'KK Scoring'!$A$2:$B$15,2,FALSE))</f>
        <v>9</v>
      </c>
      <c r="U14" s="10"/>
      <c r="V14" s="9">
        <f t="shared" si="7"/>
        <v>0</v>
      </c>
      <c r="W14" s="11">
        <f>IF(V14=0,0,VLOOKUP(V14,'KK Scoring'!$A$2:$B$15,2,FALSE))</f>
        <v>0</v>
      </c>
    </row>
    <row r="15" spans="1:31" ht="15.75" customHeight="1" x14ac:dyDescent="0.45">
      <c r="A15" s="6" t="s">
        <v>29</v>
      </c>
      <c r="B15" s="7" t="s">
        <v>19</v>
      </c>
      <c r="C15" s="9">
        <f t="shared" si="0"/>
        <v>1</v>
      </c>
      <c r="D15" s="9">
        <f t="shared" si="1"/>
        <v>13</v>
      </c>
      <c r="E15" s="10"/>
      <c r="F15" s="9">
        <f t="shared" si="2"/>
        <v>0</v>
      </c>
      <c r="G15" s="11">
        <f>IF(F15=0,0,VLOOKUP(F15,'KK Scoring'!$A$2:$B$15,2,FALSE))</f>
        <v>0</v>
      </c>
      <c r="H15" s="12"/>
      <c r="I15" s="9">
        <f t="shared" si="3"/>
        <v>0</v>
      </c>
      <c r="J15" s="11">
        <f>IF(I15=0,0,VLOOKUP(I15,'KK Scoring'!$A$2:$B$15,2,FALSE))</f>
        <v>0</v>
      </c>
      <c r="K15" s="12"/>
      <c r="L15" s="9">
        <f t="shared" si="4"/>
        <v>0</v>
      </c>
      <c r="M15" s="11">
        <f>IF(L15=0,0,VLOOKUP(L15,'KK Scoring'!$A$2:$B$15,2,FALSE))</f>
        <v>0</v>
      </c>
      <c r="N15" s="10"/>
      <c r="O15" s="9">
        <f t="shared" si="5"/>
        <v>0</v>
      </c>
      <c r="P15" s="11">
        <f>IF(O15=0,0,VLOOKUP(O15,'KK Scoring'!$A$2:$B$15,2,FALSE))</f>
        <v>0</v>
      </c>
      <c r="Q15" s="10"/>
      <c r="R15" s="9">
        <v>10</v>
      </c>
      <c r="S15" s="9">
        <f t="shared" si="6"/>
        <v>13</v>
      </c>
      <c r="T15" s="11">
        <f>IF(S15=0,0,VLOOKUP(S15,'KK Scoring'!$A$2:$B$15,2,FALSE))</f>
        <v>1</v>
      </c>
      <c r="U15" s="10"/>
      <c r="V15" s="9">
        <f t="shared" si="7"/>
        <v>0</v>
      </c>
      <c r="W15" s="11">
        <f>IF(V15=0,0,VLOOKUP(V15,'KK Scoring'!$A$2:$B$15,2,FALSE))</f>
        <v>0</v>
      </c>
    </row>
    <row r="16" spans="1:31" ht="12.75" x14ac:dyDescent="0.35">
      <c r="B16" s="11"/>
      <c r="E16" s="13"/>
      <c r="G16" s="11"/>
      <c r="J16" s="11"/>
      <c r="M16" s="11"/>
      <c r="P16" s="11"/>
      <c r="T16" s="11"/>
      <c r="W16" s="11"/>
    </row>
    <row r="17" spans="2:23" ht="12.75" x14ac:dyDescent="0.35">
      <c r="B17" s="11"/>
      <c r="E17" s="13"/>
      <c r="G17" s="11"/>
      <c r="J17" s="11"/>
      <c r="M17" s="11"/>
      <c r="P17" s="11"/>
      <c r="T17" s="11"/>
      <c r="W17" s="11"/>
    </row>
    <row r="18" spans="2:23" ht="12.75" x14ac:dyDescent="0.35">
      <c r="B18" s="11"/>
      <c r="E18" s="13"/>
      <c r="G18" s="11"/>
      <c r="J18" s="11"/>
      <c r="M18" s="11"/>
      <c r="P18" s="11"/>
      <c r="T18" s="11"/>
      <c r="W18" s="11"/>
    </row>
    <row r="19" spans="2:23" ht="12.75" x14ac:dyDescent="0.35">
      <c r="B19" s="11"/>
      <c r="E19" s="13"/>
      <c r="G19" s="11"/>
      <c r="J19" s="11"/>
      <c r="M19" s="11"/>
      <c r="P19" s="11"/>
      <c r="Q19" s="9" t="s">
        <v>71</v>
      </c>
      <c r="R19" s="9">
        <f>COUNTIF(R3:R15,"")</f>
        <v>5</v>
      </c>
      <c r="T19" s="11"/>
      <c r="W19" s="11"/>
    </row>
    <row r="20" spans="2:23" ht="12.75" x14ac:dyDescent="0.35">
      <c r="B20" s="11"/>
      <c r="E20" s="13"/>
      <c r="G20" s="11"/>
      <c r="J20" s="11"/>
      <c r="M20" s="11"/>
      <c r="P20" s="11"/>
      <c r="Q20" s="9" t="s">
        <v>72</v>
      </c>
      <c r="R20" s="9">
        <f>COUNTIF(Q3:Q15,"")</f>
        <v>8</v>
      </c>
      <c r="T20" s="11"/>
      <c r="W20" s="11"/>
    </row>
    <row r="21" spans="2:23" ht="12.75" x14ac:dyDescent="0.35">
      <c r="B21" s="11"/>
      <c r="E21" s="13"/>
      <c r="G21" s="11"/>
      <c r="J21" s="11"/>
      <c r="M21" s="11"/>
      <c r="P21" s="11"/>
      <c r="T21" s="11"/>
      <c r="W21" s="11"/>
    </row>
    <row r="22" spans="2:23" ht="12.75" x14ac:dyDescent="0.35">
      <c r="B22" s="11"/>
      <c r="E22" s="13"/>
      <c r="G22" s="11"/>
      <c r="J22" s="11"/>
      <c r="M22" s="11"/>
      <c r="P22" s="11"/>
      <c r="T22" s="11"/>
      <c r="W22" s="11"/>
    </row>
    <row r="23" spans="2:23" ht="12.75" x14ac:dyDescent="0.35">
      <c r="B23" s="11"/>
      <c r="E23" s="13"/>
      <c r="G23" s="11"/>
      <c r="J23" s="11"/>
      <c r="M23" s="11"/>
      <c r="P23" s="11"/>
      <c r="T23" s="11"/>
      <c r="W23" s="11"/>
    </row>
    <row r="24" spans="2:23" ht="12.75" x14ac:dyDescent="0.35">
      <c r="B24" s="11"/>
      <c r="E24" s="13"/>
      <c r="G24" s="11"/>
      <c r="J24" s="11"/>
      <c r="M24" s="11"/>
      <c r="P24" s="11"/>
      <c r="T24" s="11"/>
      <c r="W24" s="11"/>
    </row>
    <row r="25" spans="2:23" ht="12.75" x14ac:dyDescent="0.35">
      <c r="B25" s="11"/>
      <c r="E25" s="13"/>
      <c r="G25" s="11"/>
      <c r="J25" s="11"/>
      <c r="M25" s="11"/>
      <c r="P25" s="11"/>
      <c r="T25" s="11"/>
      <c r="W25" s="11"/>
    </row>
    <row r="26" spans="2:23" ht="12.75" x14ac:dyDescent="0.35">
      <c r="B26" s="11"/>
      <c r="E26" s="13"/>
      <c r="G26" s="11"/>
      <c r="J26" s="11"/>
      <c r="M26" s="11"/>
      <c r="P26" s="11"/>
      <c r="T26" s="11"/>
      <c r="W26" s="11"/>
    </row>
    <row r="27" spans="2:23" ht="12.75" x14ac:dyDescent="0.35">
      <c r="B27" s="11"/>
      <c r="E27" s="13"/>
      <c r="G27" s="11"/>
      <c r="J27" s="11"/>
      <c r="M27" s="11"/>
      <c r="P27" s="11"/>
      <c r="T27" s="11"/>
      <c r="W27" s="11"/>
    </row>
    <row r="28" spans="2:23" ht="12.75" x14ac:dyDescent="0.35">
      <c r="B28" s="11"/>
      <c r="E28" s="13"/>
      <c r="G28" s="11"/>
      <c r="J28" s="11"/>
      <c r="M28" s="11"/>
      <c r="P28" s="11"/>
      <c r="T28" s="11"/>
      <c r="W28" s="11"/>
    </row>
    <row r="29" spans="2:23" ht="12.75" x14ac:dyDescent="0.35">
      <c r="B29" s="11"/>
      <c r="E29" s="13"/>
      <c r="G29" s="11"/>
      <c r="J29" s="11"/>
      <c r="M29" s="11"/>
      <c r="P29" s="11"/>
      <c r="T29" s="11"/>
      <c r="W29" s="11"/>
    </row>
    <row r="30" spans="2:23" ht="12.75" x14ac:dyDescent="0.35">
      <c r="B30" s="11"/>
      <c r="E30" s="13"/>
      <c r="G30" s="11"/>
      <c r="J30" s="11"/>
      <c r="M30" s="11"/>
      <c r="P30" s="11"/>
      <c r="T30" s="11"/>
      <c r="W30" s="11"/>
    </row>
    <row r="31" spans="2:23" ht="12.75" x14ac:dyDescent="0.35">
      <c r="B31" s="11"/>
      <c r="E31" s="13"/>
      <c r="G31" s="11"/>
      <c r="J31" s="11"/>
      <c r="M31" s="11"/>
      <c r="P31" s="11"/>
      <c r="T31" s="11"/>
      <c r="W31" s="11"/>
    </row>
    <row r="32" spans="2:23" ht="12.75" x14ac:dyDescent="0.35">
      <c r="B32" s="11"/>
      <c r="E32" s="13"/>
      <c r="G32" s="11"/>
      <c r="J32" s="11"/>
      <c r="M32" s="11"/>
      <c r="P32" s="11"/>
      <c r="T32" s="11"/>
      <c r="W32" s="11"/>
    </row>
    <row r="33" spans="2:23" ht="12.75" x14ac:dyDescent="0.35">
      <c r="B33" s="11"/>
      <c r="E33" s="13"/>
      <c r="G33" s="11"/>
      <c r="J33" s="11"/>
      <c r="M33" s="11"/>
      <c r="P33" s="11"/>
      <c r="T33" s="11"/>
      <c r="W33" s="11"/>
    </row>
    <row r="34" spans="2:23" ht="12.75" x14ac:dyDescent="0.35">
      <c r="B34" s="11"/>
      <c r="E34" s="13"/>
      <c r="G34" s="11"/>
      <c r="J34" s="11"/>
      <c r="M34" s="11"/>
      <c r="P34" s="11"/>
      <c r="T34" s="11"/>
      <c r="W34" s="11"/>
    </row>
    <row r="35" spans="2:23" ht="12.75" x14ac:dyDescent="0.35">
      <c r="B35" s="11"/>
      <c r="E35" s="13"/>
      <c r="G35" s="11"/>
      <c r="J35" s="11"/>
      <c r="M35" s="11"/>
      <c r="P35" s="11"/>
      <c r="T35" s="11"/>
      <c r="W35" s="11"/>
    </row>
    <row r="36" spans="2:23" ht="12.75" x14ac:dyDescent="0.35">
      <c r="B36" s="11"/>
      <c r="E36" s="13"/>
      <c r="G36" s="11"/>
      <c r="J36" s="11"/>
      <c r="M36" s="11"/>
      <c r="P36" s="11"/>
      <c r="T36" s="11"/>
      <c r="W36" s="11"/>
    </row>
    <row r="37" spans="2:23" ht="12.75" x14ac:dyDescent="0.35">
      <c r="B37" s="11"/>
      <c r="E37" s="13"/>
      <c r="G37" s="11"/>
      <c r="J37" s="11"/>
      <c r="M37" s="11"/>
      <c r="P37" s="11"/>
      <c r="T37" s="11"/>
      <c r="W37" s="11"/>
    </row>
    <row r="38" spans="2:23" ht="12.75" x14ac:dyDescent="0.35">
      <c r="B38" s="11"/>
      <c r="E38" s="13"/>
      <c r="G38" s="11"/>
      <c r="J38" s="11"/>
      <c r="M38" s="11"/>
      <c r="P38" s="11"/>
      <c r="T38" s="11"/>
      <c r="W38" s="11"/>
    </row>
    <row r="39" spans="2:23" ht="12.75" x14ac:dyDescent="0.35">
      <c r="B39" s="11"/>
      <c r="E39" s="13"/>
      <c r="G39" s="11"/>
      <c r="J39" s="11"/>
      <c r="M39" s="11"/>
      <c r="P39" s="11"/>
      <c r="T39" s="11"/>
      <c r="W39" s="11"/>
    </row>
    <row r="40" spans="2:23" ht="12.75" x14ac:dyDescent="0.35">
      <c r="B40" s="11"/>
      <c r="E40" s="13"/>
      <c r="G40" s="11"/>
      <c r="J40" s="11"/>
      <c r="M40" s="11"/>
      <c r="P40" s="11"/>
      <c r="T40" s="11"/>
      <c r="W40" s="11"/>
    </row>
    <row r="41" spans="2:23" ht="12.75" x14ac:dyDescent="0.35">
      <c r="B41" s="11"/>
      <c r="E41" s="13"/>
      <c r="G41" s="11"/>
      <c r="J41" s="11"/>
      <c r="M41" s="11"/>
      <c r="P41" s="11"/>
      <c r="T41" s="11"/>
      <c r="W41" s="11"/>
    </row>
    <row r="42" spans="2:23" ht="12.75" x14ac:dyDescent="0.35">
      <c r="B42" s="11"/>
      <c r="E42" s="13"/>
      <c r="G42" s="11"/>
      <c r="J42" s="11"/>
      <c r="M42" s="11"/>
      <c r="P42" s="11"/>
      <c r="T42" s="11"/>
      <c r="W42" s="11"/>
    </row>
    <row r="43" spans="2:23" ht="12.75" x14ac:dyDescent="0.35">
      <c r="B43" s="11"/>
      <c r="E43" s="13"/>
      <c r="G43" s="11"/>
      <c r="J43" s="11"/>
      <c r="M43" s="11"/>
      <c r="P43" s="11"/>
      <c r="T43" s="11"/>
      <c r="W43" s="11"/>
    </row>
    <row r="44" spans="2:23" ht="12.75" x14ac:dyDescent="0.35">
      <c r="B44" s="11"/>
      <c r="E44" s="13"/>
      <c r="G44" s="11"/>
      <c r="J44" s="11"/>
      <c r="M44" s="11"/>
      <c r="P44" s="11"/>
      <c r="T44" s="11"/>
      <c r="W44" s="11"/>
    </row>
    <row r="45" spans="2:23" ht="12.75" x14ac:dyDescent="0.35">
      <c r="B45" s="11"/>
      <c r="E45" s="13"/>
      <c r="G45" s="11"/>
      <c r="J45" s="11"/>
      <c r="M45" s="11"/>
      <c r="P45" s="11"/>
      <c r="T45" s="11"/>
      <c r="W45" s="11"/>
    </row>
    <row r="46" spans="2:23" ht="12.75" x14ac:dyDescent="0.35">
      <c r="B46" s="11"/>
      <c r="E46" s="13"/>
      <c r="G46" s="11"/>
      <c r="J46" s="11"/>
      <c r="M46" s="11"/>
      <c r="P46" s="11"/>
      <c r="T46" s="11"/>
      <c r="W46" s="11"/>
    </row>
    <row r="47" spans="2:23" ht="12.75" x14ac:dyDescent="0.35">
      <c r="B47" s="11"/>
      <c r="E47" s="13"/>
      <c r="G47" s="11"/>
      <c r="J47" s="11"/>
      <c r="M47" s="11"/>
      <c r="P47" s="11"/>
      <c r="T47" s="11"/>
      <c r="W47" s="11"/>
    </row>
    <row r="48" spans="2:23" ht="12.75" x14ac:dyDescent="0.35">
      <c r="B48" s="11"/>
      <c r="E48" s="13"/>
      <c r="G48" s="11"/>
      <c r="J48" s="11"/>
      <c r="M48" s="11"/>
      <c r="P48" s="11"/>
      <c r="T48" s="11"/>
      <c r="W48" s="11"/>
    </row>
    <row r="49" spans="2:23" ht="12.75" x14ac:dyDescent="0.35">
      <c r="B49" s="11"/>
      <c r="E49" s="13"/>
      <c r="G49" s="11"/>
      <c r="J49" s="11"/>
      <c r="M49" s="11"/>
      <c r="P49" s="11"/>
      <c r="T49" s="11"/>
      <c r="W49" s="11"/>
    </row>
    <row r="50" spans="2:23" ht="12.75" x14ac:dyDescent="0.35">
      <c r="B50" s="11"/>
      <c r="E50" s="13"/>
      <c r="G50" s="11"/>
      <c r="J50" s="11"/>
      <c r="M50" s="11"/>
      <c r="P50" s="11"/>
      <c r="T50" s="11"/>
      <c r="W50" s="11"/>
    </row>
    <row r="51" spans="2:23" ht="12.75" x14ac:dyDescent="0.35">
      <c r="B51" s="11"/>
      <c r="E51" s="13"/>
      <c r="G51" s="11"/>
      <c r="J51" s="11"/>
      <c r="M51" s="11"/>
      <c r="P51" s="11"/>
      <c r="T51" s="11"/>
      <c r="W51" s="11"/>
    </row>
    <row r="52" spans="2:23" ht="12.75" x14ac:dyDescent="0.35">
      <c r="B52" s="11"/>
      <c r="E52" s="13"/>
      <c r="G52" s="11"/>
      <c r="J52" s="11"/>
      <c r="M52" s="11"/>
      <c r="P52" s="11"/>
      <c r="T52" s="11"/>
      <c r="W52" s="11"/>
    </row>
    <row r="53" spans="2:23" ht="12.75" x14ac:dyDescent="0.35">
      <c r="B53" s="11"/>
      <c r="E53" s="13"/>
      <c r="G53" s="11"/>
      <c r="J53" s="11"/>
      <c r="M53" s="11"/>
      <c r="P53" s="11"/>
      <c r="T53" s="11"/>
      <c r="W53" s="11"/>
    </row>
    <row r="54" spans="2:23" ht="12.75" x14ac:dyDescent="0.35">
      <c r="B54" s="11"/>
      <c r="E54" s="13"/>
      <c r="G54" s="11"/>
      <c r="J54" s="11"/>
      <c r="M54" s="11"/>
      <c r="P54" s="11"/>
      <c r="T54" s="11"/>
      <c r="W54" s="11"/>
    </row>
    <row r="55" spans="2:23" ht="12.75" x14ac:dyDescent="0.35">
      <c r="B55" s="11"/>
      <c r="E55" s="13"/>
      <c r="G55" s="11"/>
      <c r="J55" s="11"/>
      <c r="M55" s="11"/>
      <c r="P55" s="11"/>
      <c r="T55" s="11"/>
      <c r="W55" s="11"/>
    </row>
    <row r="56" spans="2:23" ht="12.75" x14ac:dyDescent="0.35">
      <c r="B56" s="11"/>
      <c r="E56" s="13"/>
      <c r="G56" s="11"/>
      <c r="J56" s="11"/>
      <c r="M56" s="11"/>
      <c r="P56" s="11"/>
      <c r="T56" s="11"/>
      <c r="W56" s="11"/>
    </row>
    <row r="57" spans="2:23" ht="12.75" x14ac:dyDescent="0.35">
      <c r="B57" s="11"/>
      <c r="E57" s="13"/>
      <c r="G57" s="11"/>
      <c r="J57" s="11"/>
      <c r="M57" s="11"/>
      <c r="P57" s="11"/>
      <c r="T57" s="11"/>
      <c r="W57" s="11"/>
    </row>
    <row r="58" spans="2:23" ht="12.75" x14ac:dyDescent="0.35">
      <c r="B58" s="11"/>
      <c r="E58" s="13"/>
      <c r="G58" s="11"/>
      <c r="J58" s="11"/>
      <c r="M58" s="11"/>
      <c r="P58" s="11"/>
      <c r="T58" s="11"/>
      <c r="W58" s="11"/>
    </row>
    <row r="59" spans="2:23" ht="12.75" x14ac:dyDescent="0.35">
      <c r="B59" s="11"/>
      <c r="E59" s="13"/>
      <c r="G59" s="11"/>
      <c r="J59" s="11"/>
      <c r="M59" s="11"/>
      <c r="P59" s="11"/>
      <c r="T59" s="11"/>
      <c r="W59" s="11"/>
    </row>
    <row r="60" spans="2:23" ht="12.75" x14ac:dyDescent="0.35">
      <c r="B60" s="11"/>
      <c r="E60" s="13"/>
      <c r="G60" s="11"/>
      <c r="J60" s="11"/>
      <c r="M60" s="11"/>
      <c r="P60" s="11"/>
      <c r="T60" s="11"/>
      <c r="W60" s="11"/>
    </row>
    <row r="61" spans="2:23" ht="12.75" x14ac:dyDescent="0.35">
      <c r="B61" s="11"/>
      <c r="E61" s="13"/>
      <c r="G61" s="11"/>
      <c r="J61" s="11"/>
      <c r="M61" s="11"/>
      <c r="P61" s="11"/>
      <c r="T61" s="11"/>
      <c r="W61" s="11"/>
    </row>
    <row r="62" spans="2:23" ht="12.75" x14ac:dyDescent="0.35">
      <c r="B62" s="11"/>
      <c r="E62" s="13"/>
      <c r="G62" s="11"/>
      <c r="J62" s="11"/>
      <c r="M62" s="11"/>
      <c r="P62" s="11"/>
      <c r="T62" s="11"/>
      <c r="W62" s="11"/>
    </row>
    <row r="63" spans="2:23" ht="12.75" x14ac:dyDescent="0.35">
      <c r="B63" s="11"/>
      <c r="E63" s="13"/>
      <c r="G63" s="11"/>
      <c r="J63" s="11"/>
      <c r="M63" s="11"/>
      <c r="P63" s="11"/>
      <c r="T63" s="11"/>
      <c r="W63" s="11"/>
    </row>
    <row r="64" spans="2:23" ht="12.75" x14ac:dyDescent="0.35">
      <c r="B64" s="11"/>
      <c r="E64" s="13"/>
      <c r="G64" s="11"/>
      <c r="J64" s="11"/>
      <c r="M64" s="11"/>
      <c r="P64" s="11"/>
      <c r="T64" s="11"/>
      <c r="W64" s="11"/>
    </row>
    <row r="65" spans="2:23" ht="12.75" x14ac:dyDescent="0.35">
      <c r="B65" s="11"/>
      <c r="E65" s="13"/>
      <c r="G65" s="11"/>
      <c r="J65" s="11"/>
      <c r="M65" s="11"/>
      <c r="P65" s="11"/>
      <c r="T65" s="11"/>
      <c r="W65" s="11"/>
    </row>
    <row r="66" spans="2:23" ht="12.75" x14ac:dyDescent="0.35">
      <c r="B66" s="11"/>
      <c r="E66" s="13"/>
      <c r="G66" s="11"/>
      <c r="J66" s="11"/>
      <c r="M66" s="11"/>
      <c r="P66" s="11"/>
      <c r="T66" s="11"/>
      <c r="W66" s="11"/>
    </row>
    <row r="67" spans="2:23" ht="12.75" x14ac:dyDescent="0.35">
      <c r="B67" s="11"/>
      <c r="E67" s="13"/>
      <c r="G67" s="11"/>
      <c r="J67" s="11"/>
      <c r="M67" s="11"/>
      <c r="P67" s="11"/>
      <c r="T67" s="11"/>
      <c r="W67" s="11"/>
    </row>
    <row r="68" spans="2:23" ht="12.75" x14ac:dyDescent="0.35">
      <c r="B68" s="11"/>
      <c r="E68" s="13"/>
      <c r="G68" s="11"/>
      <c r="J68" s="11"/>
      <c r="M68" s="11"/>
      <c r="P68" s="11"/>
      <c r="T68" s="11"/>
      <c r="W68" s="11"/>
    </row>
    <row r="69" spans="2:23" ht="12.75" x14ac:dyDescent="0.35">
      <c r="B69" s="11"/>
      <c r="E69" s="13"/>
      <c r="G69" s="11"/>
      <c r="J69" s="11"/>
      <c r="M69" s="11"/>
      <c r="P69" s="11"/>
      <c r="T69" s="11"/>
      <c r="W69" s="11"/>
    </row>
    <row r="70" spans="2:23" ht="12.75" x14ac:dyDescent="0.35">
      <c r="B70" s="11"/>
      <c r="E70" s="13"/>
      <c r="G70" s="11"/>
      <c r="J70" s="11"/>
      <c r="M70" s="11"/>
      <c r="P70" s="11"/>
      <c r="T70" s="11"/>
      <c r="W70" s="11"/>
    </row>
    <row r="71" spans="2:23" ht="12.75" x14ac:dyDescent="0.35">
      <c r="B71" s="11"/>
      <c r="E71" s="13"/>
      <c r="G71" s="11"/>
      <c r="J71" s="11"/>
      <c r="M71" s="11"/>
      <c r="P71" s="11"/>
      <c r="T71" s="11"/>
      <c r="W71" s="11"/>
    </row>
    <row r="72" spans="2:23" ht="12.75" x14ac:dyDescent="0.35">
      <c r="B72" s="11"/>
      <c r="E72" s="13"/>
      <c r="G72" s="11"/>
      <c r="J72" s="11"/>
      <c r="M72" s="11"/>
      <c r="P72" s="11"/>
      <c r="T72" s="11"/>
      <c r="W72" s="11"/>
    </row>
    <row r="73" spans="2:23" ht="12.75" x14ac:dyDescent="0.35">
      <c r="B73" s="11"/>
      <c r="E73" s="13"/>
      <c r="G73" s="11"/>
      <c r="J73" s="11"/>
      <c r="M73" s="11"/>
      <c r="P73" s="11"/>
      <c r="T73" s="11"/>
      <c r="W73" s="11"/>
    </row>
    <row r="74" spans="2:23" ht="12.75" x14ac:dyDescent="0.35">
      <c r="B74" s="11"/>
      <c r="E74" s="13"/>
      <c r="G74" s="11"/>
      <c r="J74" s="11"/>
      <c r="M74" s="11"/>
      <c r="P74" s="11"/>
      <c r="T74" s="11"/>
      <c r="W74" s="11"/>
    </row>
    <row r="75" spans="2:23" ht="12.75" x14ac:dyDescent="0.35">
      <c r="B75" s="11"/>
      <c r="E75" s="13"/>
      <c r="G75" s="11"/>
      <c r="J75" s="11"/>
      <c r="M75" s="11"/>
      <c r="P75" s="11"/>
      <c r="T75" s="11"/>
      <c r="W75" s="11"/>
    </row>
    <row r="76" spans="2:23" ht="12.75" x14ac:dyDescent="0.35">
      <c r="B76" s="11"/>
      <c r="E76" s="13"/>
      <c r="G76" s="11"/>
      <c r="J76" s="11"/>
      <c r="M76" s="11"/>
      <c r="P76" s="11"/>
      <c r="T76" s="11"/>
      <c r="W76" s="11"/>
    </row>
    <row r="77" spans="2:23" ht="12.75" x14ac:dyDescent="0.35">
      <c r="B77" s="11"/>
      <c r="E77" s="13"/>
      <c r="G77" s="11"/>
      <c r="J77" s="11"/>
      <c r="M77" s="11"/>
      <c r="P77" s="11"/>
      <c r="T77" s="11"/>
      <c r="W77" s="11"/>
    </row>
    <row r="78" spans="2:23" ht="12.75" x14ac:dyDescent="0.35">
      <c r="B78" s="11"/>
      <c r="E78" s="13"/>
      <c r="G78" s="11"/>
      <c r="J78" s="11"/>
      <c r="M78" s="11"/>
      <c r="P78" s="11"/>
      <c r="T78" s="11"/>
      <c r="W78" s="11"/>
    </row>
    <row r="79" spans="2:23" ht="12.75" x14ac:dyDescent="0.35">
      <c r="B79" s="11"/>
      <c r="E79" s="13"/>
      <c r="G79" s="11"/>
      <c r="J79" s="11"/>
      <c r="M79" s="11"/>
      <c r="P79" s="11"/>
      <c r="T79" s="11"/>
      <c r="W79" s="11"/>
    </row>
    <row r="80" spans="2:23" ht="12.75" x14ac:dyDescent="0.35">
      <c r="B80" s="11"/>
      <c r="E80" s="13"/>
      <c r="G80" s="11"/>
      <c r="J80" s="11"/>
      <c r="M80" s="11"/>
      <c r="P80" s="11"/>
      <c r="T80" s="11"/>
      <c r="W80" s="11"/>
    </row>
    <row r="81" spans="2:23" ht="12.75" x14ac:dyDescent="0.35">
      <c r="B81" s="11"/>
      <c r="E81" s="13"/>
      <c r="G81" s="11"/>
      <c r="J81" s="11"/>
      <c r="M81" s="11"/>
      <c r="P81" s="11"/>
      <c r="T81" s="11"/>
      <c r="W81" s="11"/>
    </row>
    <row r="82" spans="2:23" ht="12.75" x14ac:dyDescent="0.35">
      <c r="B82" s="11"/>
      <c r="E82" s="13"/>
      <c r="G82" s="11"/>
      <c r="J82" s="11"/>
      <c r="M82" s="11"/>
      <c r="P82" s="11"/>
      <c r="T82" s="11"/>
      <c r="W82" s="11"/>
    </row>
    <row r="83" spans="2:23" ht="12.75" x14ac:dyDescent="0.35">
      <c r="B83" s="11"/>
      <c r="E83" s="13"/>
      <c r="G83" s="11"/>
      <c r="J83" s="11"/>
      <c r="M83" s="11"/>
      <c r="P83" s="11"/>
      <c r="T83" s="11"/>
      <c r="W83" s="11"/>
    </row>
    <row r="84" spans="2:23" ht="12.75" x14ac:dyDescent="0.35">
      <c r="B84" s="11"/>
      <c r="E84" s="13"/>
      <c r="G84" s="11"/>
      <c r="J84" s="11"/>
      <c r="M84" s="11"/>
      <c r="P84" s="11"/>
      <c r="T84" s="11"/>
      <c r="W84" s="11"/>
    </row>
    <row r="85" spans="2:23" ht="12.75" x14ac:dyDescent="0.35">
      <c r="B85" s="11"/>
      <c r="E85" s="13"/>
      <c r="G85" s="11"/>
      <c r="J85" s="11"/>
      <c r="M85" s="11"/>
      <c r="P85" s="11"/>
      <c r="T85" s="11"/>
      <c r="W85" s="11"/>
    </row>
    <row r="86" spans="2:23" ht="12.75" x14ac:dyDescent="0.35">
      <c r="B86" s="11"/>
      <c r="E86" s="13"/>
      <c r="G86" s="11"/>
      <c r="J86" s="11"/>
      <c r="M86" s="11"/>
      <c r="P86" s="11"/>
      <c r="T86" s="11"/>
      <c r="W86" s="11"/>
    </row>
    <row r="87" spans="2:23" ht="12.75" x14ac:dyDescent="0.35">
      <c r="B87" s="11"/>
      <c r="E87" s="13"/>
      <c r="G87" s="11"/>
      <c r="J87" s="11"/>
      <c r="M87" s="11"/>
      <c r="P87" s="11"/>
      <c r="T87" s="11"/>
      <c r="W87" s="11"/>
    </row>
    <row r="88" spans="2:23" ht="12.75" x14ac:dyDescent="0.35">
      <c r="B88" s="11"/>
      <c r="E88" s="13"/>
      <c r="G88" s="11"/>
      <c r="J88" s="11"/>
      <c r="M88" s="11"/>
      <c r="P88" s="11"/>
      <c r="T88" s="11"/>
      <c r="W88" s="11"/>
    </row>
    <row r="89" spans="2:23" ht="12.75" x14ac:dyDescent="0.35">
      <c r="B89" s="11"/>
      <c r="E89" s="13"/>
      <c r="G89" s="11"/>
      <c r="J89" s="11"/>
      <c r="M89" s="11"/>
      <c r="P89" s="11"/>
      <c r="T89" s="11"/>
      <c r="W89" s="11"/>
    </row>
    <row r="90" spans="2:23" ht="12.75" x14ac:dyDescent="0.35">
      <c r="B90" s="11"/>
      <c r="E90" s="13"/>
      <c r="G90" s="11"/>
      <c r="J90" s="11"/>
      <c r="M90" s="11"/>
      <c r="P90" s="11"/>
      <c r="T90" s="11"/>
      <c r="W90" s="11"/>
    </row>
    <row r="91" spans="2:23" ht="12.75" x14ac:dyDescent="0.35">
      <c r="B91" s="11"/>
      <c r="E91" s="13"/>
      <c r="G91" s="11"/>
      <c r="J91" s="11"/>
      <c r="M91" s="11"/>
      <c r="P91" s="11"/>
      <c r="T91" s="11"/>
      <c r="W91" s="11"/>
    </row>
    <row r="92" spans="2:23" ht="12.75" x14ac:dyDescent="0.35">
      <c r="B92" s="11"/>
      <c r="E92" s="13"/>
      <c r="G92" s="11"/>
      <c r="J92" s="11"/>
      <c r="M92" s="11"/>
      <c r="P92" s="11"/>
      <c r="T92" s="11"/>
      <c r="W92" s="11"/>
    </row>
    <row r="93" spans="2:23" ht="12.75" x14ac:dyDescent="0.35">
      <c r="B93" s="11"/>
      <c r="E93" s="13"/>
      <c r="G93" s="11"/>
      <c r="J93" s="11"/>
      <c r="M93" s="11"/>
      <c r="P93" s="11"/>
      <c r="T93" s="11"/>
      <c r="W93" s="11"/>
    </row>
    <row r="94" spans="2:23" ht="12.75" x14ac:dyDescent="0.35">
      <c r="B94" s="11"/>
      <c r="E94" s="13"/>
      <c r="G94" s="11"/>
      <c r="J94" s="11"/>
      <c r="M94" s="11"/>
      <c r="P94" s="11"/>
      <c r="T94" s="11"/>
      <c r="W94" s="11"/>
    </row>
    <row r="95" spans="2:23" ht="12.75" x14ac:dyDescent="0.35">
      <c r="B95" s="11"/>
      <c r="E95" s="13"/>
      <c r="G95" s="11"/>
      <c r="J95" s="11"/>
      <c r="M95" s="11"/>
      <c r="P95" s="11"/>
      <c r="T95" s="11"/>
      <c r="W95" s="11"/>
    </row>
    <row r="96" spans="2:23" ht="12.75" x14ac:dyDescent="0.35">
      <c r="B96" s="11"/>
      <c r="E96" s="13"/>
      <c r="G96" s="11"/>
      <c r="J96" s="11"/>
      <c r="M96" s="11"/>
      <c r="P96" s="11"/>
      <c r="T96" s="11"/>
      <c r="W96" s="11"/>
    </row>
    <row r="97" spans="2:23" ht="12.75" x14ac:dyDescent="0.35">
      <c r="B97" s="11"/>
      <c r="E97" s="13"/>
      <c r="G97" s="11"/>
      <c r="J97" s="11"/>
      <c r="M97" s="11"/>
      <c r="P97" s="11"/>
      <c r="T97" s="11"/>
      <c r="W97" s="11"/>
    </row>
    <row r="98" spans="2:23" ht="12.75" x14ac:dyDescent="0.35">
      <c r="B98" s="11"/>
      <c r="E98" s="13"/>
      <c r="G98" s="11"/>
      <c r="J98" s="11"/>
      <c r="M98" s="11"/>
      <c r="P98" s="11"/>
      <c r="T98" s="11"/>
      <c r="W98" s="11"/>
    </row>
    <row r="99" spans="2:23" ht="12.75" x14ac:dyDescent="0.35">
      <c r="B99" s="11"/>
      <c r="E99" s="13"/>
      <c r="G99" s="11"/>
      <c r="J99" s="11"/>
      <c r="M99" s="11"/>
      <c r="P99" s="11"/>
      <c r="T99" s="11"/>
      <c r="W99" s="11"/>
    </row>
    <row r="100" spans="2:23" ht="12.75" x14ac:dyDescent="0.35">
      <c r="B100" s="11"/>
      <c r="E100" s="13"/>
      <c r="G100" s="11"/>
      <c r="J100" s="11"/>
      <c r="M100" s="11"/>
      <c r="P100" s="11"/>
      <c r="T100" s="11"/>
      <c r="W100" s="11"/>
    </row>
    <row r="101" spans="2:23" ht="12.75" x14ac:dyDescent="0.35">
      <c r="B101" s="11"/>
      <c r="E101" s="13"/>
      <c r="G101" s="11"/>
      <c r="J101" s="11"/>
      <c r="M101" s="11"/>
      <c r="P101" s="11"/>
      <c r="T101" s="11"/>
      <c r="W101" s="11"/>
    </row>
    <row r="102" spans="2:23" ht="12.75" x14ac:dyDescent="0.35">
      <c r="B102" s="11"/>
      <c r="E102" s="13"/>
      <c r="G102" s="11"/>
      <c r="J102" s="11"/>
      <c r="M102" s="11"/>
      <c r="P102" s="11"/>
      <c r="T102" s="11"/>
      <c r="W102" s="11"/>
    </row>
    <row r="103" spans="2:23" ht="12.75" x14ac:dyDescent="0.35">
      <c r="B103" s="11"/>
      <c r="E103" s="13"/>
      <c r="G103" s="11"/>
      <c r="J103" s="11"/>
      <c r="M103" s="11"/>
      <c r="P103" s="11"/>
      <c r="T103" s="11"/>
      <c r="W103" s="11"/>
    </row>
    <row r="104" spans="2:23" ht="12.75" x14ac:dyDescent="0.35">
      <c r="B104" s="11"/>
      <c r="E104" s="13"/>
      <c r="G104" s="11"/>
      <c r="J104" s="11"/>
      <c r="M104" s="11"/>
      <c r="P104" s="11"/>
      <c r="T104" s="11"/>
      <c r="W104" s="11"/>
    </row>
    <row r="105" spans="2:23" ht="12.75" x14ac:dyDescent="0.35">
      <c r="B105" s="11"/>
      <c r="E105" s="13"/>
      <c r="G105" s="11"/>
      <c r="J105" s="11"/>
      <c r="M105" s="11"/>
      <c r="P105" s="11"/>
      <c r="T105" s="11"/>
      <c r="W105" s="11"/>
    </row>
    <row r="106" spans="2:23" ht="12.75" x14ac:dyDescent="0.35">
      <c r="B106" s="11"/>
      <c r="E106" s="13"/>
      <c r="G106" s="11"/>
      <c r="J106" s="11"/>
      <c r="M106" s="11"/>
      <c r="P106" s="11"/>
      <c r="T106" s="11"/>
      <c r="W106" s="11"/>
    </row>
    <row r="107" spans="2:23" ht="12.75" x14ac:dyDescent="0.35">
      <c r="B107" s="11"/>
      <c r="E107" s="13"/>
      <c r="G107" s="11"/>
      <c r="J107" s="11"/>
      <c r="M107" s="11"/>
      <c r="P107" s="11"/>
      <c r="T107" s="11"/>
      <c r="W107" s="11"/>
    </row>
    <row r="108" spans="2:23" ht="12.75" x14ac:dyDescent="0.35">
      <c r="B108" s="11"/>
      <c r="E108" s="13"/>
      <c r="G108" s="11"/>
      <c r="J108" s="11"/>
      <c r="M108" s="11"/>
      <c r="P108" s="11"/>
      <c r="T108" s="11"/>
      <c r="W108" s="11"/>
    </row>
    <row r="109" spans="2:23" ht="12.75" x14ac:dyDescent="0.35">
      <c r="B109" s="11"/>
      <c r="E109" s="13"/>
      <c r="G109" s="11"/>
      <c r="J109" s="11"/>
      <c r="M109" s="11"/>
      <c r="P109" s="11"/>
      <c r="T109" s="11"/>
      <c r="W109" s="11"/>
    </row>
    <row r="110" spans="2:23" ht="12.75" x14ac:dyDescent="0.35">
      <c r="B110" s="11"/>
      <c r="E110" s="13"/>
      <c r="G110" s="11"/>
      <c r="J110" s="11"/>
      <c r="M110" s="11"/>
      <c r="P110" s="11"/>
      <c r="T110" s="11"/>
      <c r="W110" s="11"/>
    </row>
    <row r="111" spans="2:23" ht="12.75" x14ac:dyDescent="0.35">
      <c r="B111" s="11"/>
      <c r="E111" s="13"/>
      <c r="G111" s="11"/>
      <c r="J111" s="11"/>
      <c r="M111" s="11"/>
      <c r="P111" s="11"/>
      <c r="T111" s="11"/>
      <c r="W111" s="11"/>
    </row>
    <row r="112" spans="2:23" ht="12.75" x14ac:dyDescent="0.35">
      <c r="B112" s="11"/>
      <c r="E112" s="13"/>
      <c r="G112" s="11"/>
      <c r="J112" s="11"/>
      <c r="M112" s="11"/>
      <c r="P112" s="11"/>
      <c r="T112" s="11"/>
      <c r="W112" s="11"/>
    </row>
    <row r="113" spans="2:23" ht="12.75" x14ac:dyDescent="0.35">
      <c r="B113" s="11"/>
      <c r="E113" s="13"/>
      <c r="G113" s="11"/>
      <c r="J113" s="11"/>
      <c r="M113" s="11"/>
      <c r="P113" s="11"/>
      <c r="T113" s="11"/>
      <c r="W113" s="11"/>
    </row>
    <row r="114" spans="2:23" ht="12.75" x14ac:dyDescent="0.35">
      <c r="B114" s="11"/>
      <c r="E114" s="13"/>
      <c r="G114" s="11"/>
      <c r="J114" s="11"/>
      <c r="M114" s="11"/>
      <c r="P114" s="11"/>
      <c r="T114" s="11"/>
      <c r="W114" s="11"/>
    </row>
    <row r="115" spans="2:23" ht="12.75" x14ac:dyDescent="0.35">
      <c r="B115" s="11"/>
      <c r="E115" s="13"/>
      <c r="G115" s="11"/>
      <c r="J115" s="11"/>
      <c r="M115" s="11"/>
      <c r="P115" s="11"/>
      <c r="T115" s="11"/>
      <c r="W115" s="11"/>
    </row>
    <row r="116" spans="2:23" ht="12.75" x14ac:dyDescent="0.35">
      <c r="B116" s="11"/>
      <c r="E116" s="13"/>
      <c r="G116" s="11"/>
      <c r="J116" s="11"/>
      <c r="M116" s="11"/>
      <c r="P116" s="11"/>
      <c r="T116" s="11"/>
      <c r="W116" s="11"/>
    </row>
    <row r="117" spans="2:23" ht="12.75" x14ac:dyDescent="0.35">
      <c r="B117" s="11"/>
      <c r="E117" s="13"/>
      <c r="G117" s="11"/>
      <c r="J117" s="11"/>
      <c r="M117" s="11"/>
      <c r="P117" s="11"/>
      <c r="T117" s="11"/>
      <c r="W117" s="11"/>
    </row>
    <row r="118" spans="2:23" ht="12.75" x14ac:dyDescent="0.35">
      <c r="B118" s="11"/>
      <c r="E118" s="13"/>
      <c r="G118" s="11"/>
      <c r="J118" s="11"/>
      <c r="M118" s="11"/>
      <c r="P118" s="11"/>
      <c r="T118" s="11"/>
      <c r="W118" s="11"/>
    </row>
    <row r="119" spans="2:23" ht="12.75" x14ac:dyDescent="0.35">
      <c r="B119" s="11"/>
      <c r="E119" s="13"/>
      <c r="G119" s="11"/>
      <c r="J119" s="11"/>
      <c r="M119" s="11"/>
      <c r="P119" s="11"/>
      <c r="T119" s="11"/>
      <c r="W119" s="11"/>
    </row>
    <row r="120" spans="2:23" ht="12.75" x14ac:dyDescent="0.35">
      <c r="B120" s="11"/>
      <c r="E120" s="13"/>
      <c r="G120" s="11"/>
      <c r="J120" s="11"/>
      <c r="M120" s="11"/>
      <c r="P120" s="11"/>
      <c r="T120" s="11"/>
      <c r="W120" s="11"/>
    </row>
    <row r="121" spans="2:23" ht="12.75" x14ac:dyDescent="0.35">
      <c r="B121" s="11"/>
      <c r="E121" s="13"/>
      <c r="G121" s="11"/>
      <c r="J121" s="11"/>
      <c r="M121" s="11"/>
      <c r="P121" s="11"/>
      <c r="T121" s="11"/>
      <c r="W121" s="11"/>
    </row>
    <row r="122" spans="2:23" ht="12.75" x14ac:dyDescent="0.35">
      <c r="B122" s="11"/>
      <c r="E122" s="13"/>
      <c r="G122" s="11"/>
      <c r="J122" s="11"/>
      <c r="M122" s="11"/>
      <c r="P122" s="11"/>
      <c r="T122" s="11"/>
      <c r="W122" s="11"/>
    </row>
    <row r="123" spans="2:23" ht="12.75" x14ac:dyDescent="0.35">
      <c r="B123" s="11"/>
      <c r="E123" s="13"/>
      <c r="G123" s="11"/>
      <c r="J123" s="11"/>
      <c r="M123" s="11"/>
      <c r="P123" s="11"/>
      <c r="T123" s="11"/>
      <c r="W123" s="11"/>
    </row>
    <row r="124" spans="2:23" ht="12.75" x14ac:dyDescent="0.35">
      <c r="B124" s="11"/>
      <c r="E124" s="13"/>
      <c r="G124" s="11"/>
      <c r="J124" s="11"/>
      <c r="M124" s="11"/>
      <c r="P124" s="11"/>
      <c r="T124" s="11"/>
      <c r="W124" s="11"/>
    </row>
    <row r="125" spans="2:23" ht="12.75" x14ac:dyDescent="0.35">
      <c r="B125" s="11"/>
      <c r="E125" s="13"/>
      <c r="G125" s="11"/>
      <c r="J125" s="11"/>
      <c r="M125" s="11"/>
      <c r="P125" s="11"/>
      <c r="T125" s="11"/>
      <c r="W125" s="11"/>
    </row>
    <row r="126" spans="2:23" ht="12.75" x14ac:dyDescent="0.35">
      <c r="B126" s="11"/>
      <c r="E126" s="13"/>
      <c r="G126" s="11"/>
      <c r="J126" s="11"/>
      <c r="M126" s="11"/>
      <c r="P126" s="11"/>
      <c r="T126" s="11"/>
      <c r="W126" s="11"/>
    </row>
    <row r="127" spans="2:23" ht="12.75" x14ac:dyDescent="0.35">
      <c r="B127" s="11"/>
      <c r="E127" s="13"/>
      <c r="G127" s="11"/>
      <c r="J127" s="11"/>
      <c r="M127" s="11"/>
      <c r="P127" s="11"/>
      <c r="T127" s="11"/>
      <c r="W127" s="11"/>
    </row>
    <row r="128" spans="2:23" ht="12.75" x14ac:dyDescent="0.35">
      <c r="B128" s="11"/>
      <c r="E128" s="13"/>
      <c r="G128" s="11"/>
      <c r="J128" s="11"/>
      <c r="M128" s="11"/>
      <c r="P128" s="11"/>
      <c r="T128" s="11"/>
      <c r="W128" s="11"/>
    </row>
    <row r="129" spans="2:23" ht="12.75" x14ac:dyDescent="0.35">
      <c r="B129" s="11"/>
      <c r="E129" s="13"/>
      <c r="G129" s="11"/>
      <c r="J129" s="11"/>
      <c r="M129" s="11"/>
      <c r="P129" s="11"/>
      <c r="T129" s="11"/>
      <c r="W129" s="11"/>
    </row>
    <row r="130" spans="2:23" ht="12.75" x14ac:dyDescent="0.35">
      <c r="B130" s="11"/>
      <c r="E130" s="13"/>
      <c r="G130" s="11"/>
      <c r="J130" s="11"/>
      <c r="M130" s="11"/>
      <c r="P130" s="11"/>
      <c r="T130" s="11"/>
      <c r="W130" s="11"/>
    </row>
    <row r="131" spans="2:23" ht="12.75" x14ac:dyDescent="0.35">
      <c r="B131" s="11"/>
      <c r="E131" s="13"/>
      <c r="G131" s="11"/>
      <c r="J131" s="11"/>
      <c r="M131" s="11"/>
      <c r="P131" s="11"/>
      <c r="T131" s="11"/>
      <c r="W131" s="11"/>
    </row>
    <row r="132" spans="2:23" ht="12.75" x14ac:dyDescent="0.35">
      <c r="B132" s="11"/>
      <c r="E132" s="13"/>
      <c r="G132" s="11"/>
      <c r="J132" s="11"/>
      <c r="M132" s="11"/>
      <c r="P132" s="11"/>
      <c r="T132" s="11"/>
      <c r="W132" s="11"/>
    </row>
    <row r="133" spans="2:23" ht="12.75" x14ac:dyDescent="0.35">
      <c r="B133" s="11"/>
      <c r="E133" s="13"/>
      <c r="G133" s="11"/>
      <c r="J133" s="11"/>
      <c r="M133" s="11"/>
      <c r="P133" s="11"/>
      <c r="T133" s="11"/>
      <c r="W133" s="11"/>
    </row>
    <row r="134" spans="2:23" ht="12.75" x14ac:dyDescent="0.35">
      <c r="B134" s="11"/>
      <c r="E134" s="13"/>
      <c r="G134" s="11"/>
      <c r="J134" s="11"/>
      <c r="M134" s="11"/>
      <c r="P134" s="11"/>
      <c r="T134" s="11"/>
      <c r="W134" s="11"/>
    </row>
    <row r="135" spans="2:23" ht="12.75" x14ac:dyDescent="0.35">
      <c r="B135" s="11"/>
      <c r="E135" s="13"/>
      <c r="G135" s="11"/>
      <c r="J135" s="11"/>
      <c r="M135" s="11"/>
      <c r="P135" s="11"/>
      <c r="T135" s="11"/>
      <c r="W135" s="11"/>
    </row>
    <row r="136" spans="2:23" ht="12.75" x14ac:dyDescent="0.35">
      <c r="B136" s="11"/>
      <c r="E136" s="13"/>
      <c r="G136" s="11"/>
      <c r="J136" s="11"/>
      <c r="M136" s="11"/>
      <c r="P136" s="11"/>
      <c r="T136" s="11"/>
      <c r="W136" s="11"/>
    </row>
    <row r="137" spans="2:23" ht="12.75" x14ac:dyDescent="0.35">
      <c r="B137" s="11"/>
      <c r="E137" s="13"/>
      <c r="G137" s="11"/>
      <c r="J137" s="11"/>
      <c r="M137" s="11"/>
      <c r="P137" s="11"/>
      <c r="T137" s="11"/>
      <c r="W137" s="11"/>
    </row>
    <row r="138" spans="2:23" ht="12.75" x14ac:dyDescent="0.35">
      <c r="B138" s="11"/>
      <c r="E138" s="13"/>
      <c r="G138" s="11"/>
      <c r="J138" s="11"/>
      <c r="M138" s="11"/>
      <c r="P138" s="11"/>
      <c r="T138" s="11"/>
      <c r="W138" s="11"/>
    </row>
    <row r="139" spans="2:23" ht="12.75" x14ac:dyDescent="0.35">
      <c r="B139" s="11"/>
      <c r="E139" s="13"/>
      <c r="G139" s="11"/>
      <c r="J139" s="11"/>
      <c r="M139" s="11"/>
      <c r="P139" s="11"/>
      <c r="T139" s="11"/>
      <c r="W139" s="11"/>
    </row>
    <row r="140" spans="2:23" ht="12.75" x14ac:dyDescent="0.35">
      <c r="B140" s="11"/>
      <c r="E140" s="13"/>
      <c r="G140" s="11"/>
      <c r="J140" s="11"/>
      <c r="M140" s="11"/>
      <c r="P140" s="11"/>
      <c r="T140" s="11"/>
      <c r="W140" s="11"/>
    </row>
    <row r="141" spans="2:23" ht="12.75" x14ac:dyDescent="0.35">
      <c r="B141" s="11"/>
      <c r="E141" s="13"/>
      <c r="G141" s="11"/>
      <c r="J141" s="11"/>
      <c r="M141" s="11"/>
      <c r="P141" s="11"/>
      <c r="T141" s="11"/>
      <c r="W141" s="11"/>
    </row>
    <row r="142" spans="2:23" ht="12.75" x14ac:dyDescent="0.35">
      <c r="B142" s="11"/>
      <c r="E142" s="13"/>
      <c r="G142" s="11"/>
      <c r="J142" s="11"/>
      <c r="M142" s="11"/>
      <c r="P142" s="11"/>
      <c r="T142" s="11"/>
      <c r="W142" s="11"/>
    </row>
    <row r="143" spans="2:23" ht="12.75" x14ac:dyDescent="0.35">
      <c r="B143" s="11"/>
      <c r="E143" s="13"/>
      <c r="G143" s="11"/>
      <c r="J143" s="11"/>
      <c r="M143" s="11"/>
      <c r="P143" s="11"/>
      <c r="T143" s="11"/>
      <c r="W143" s="11"/>
    </row>
    <row r="144" spans="2:23" ht="12.75" x14ac:dyDescent="0.35">
      <c r="B144" s="11"/>
      <c r="E144" s="13"/>
      <c r="G144" s="11"/>
      <c r="J144" s="11"/>
      <c r="M144" s="11"/>
      <c r="P144" s="11"/>
      <c r="T144" s="11"/>
      <c r="W144" s="11"/>
    </row>
    <row r="145" spans="2:23" ht="12.75" x14ac:dyDescent="0.35">
      <c r="B145" s="11"/>
      <c r="E145" s="13"/>
      <c r="G145" s="11"/>
      <c r="J145" s="11"/>
      <c r="M145" s="11"/>
      <c r="P145" s="11"/>
      <c r="T145" s="11"/>
      <c r="W145" s="11"/>
    </row>
    <row r="146" spans="2:23" ht="12.75" x14ac:dyDescent="0.35">
      <c r="B146" s="11"/>
      <c r="E146" s="13"/>
      <c r="G146" s="11"/>
      <c r="J146" s="11"/>
      <c r="M146" s="11"/>
      <c r="P146" s="11"/>
      <c r="T146" s="11"/>
      <c r="W146" s="11"/>
    </row>
    <row r="147" spans="2:23" ht="12.75" x14ac:dyDescent="0.35">
      <c r="B147" s="11"/>
      <c r="E147" s="13"/>
      <c r="G147" s="11"/>
      <c r="J147" s="11"/>
      <c r="M147" s="11"/>
      <c r="P147" s="11"/>
      <c r="T147" s="11"/>
      <c r="W147" s="11"/>
    </row>
    <row r="148" spans="2:23" ht="12.75" x14ac:dyDescent="0.35">
      <c r="B148" s="11"/>
      <c r="E148" s="13"/>
      <c r="G148" s="11"/>
      <c r="J148" s="11"/>
      <c r="M148" s="11"/>
      <c r="P148" s="11"/>
      <c r="T148" s="11"/>
      <c r="W148" s="11"/>
    </row>
    <row r="149" spans="2:23" ht="12.75" x14ac:dyDescent="0.35">
      <c r="B149" s="11"/>
      <c r="E149" s="13"/>
      <c r="G149" s="11"/>
      <c r="J149" s="11"/>
      <c r="M149" s="11"/>
      <c r="P149" s="11"/>
      <c r="T149" s="11"/>
      <c r="W149" s="11"/>
    </row>
    <row r="150" spans="2:23" ht="12.75" x14ac:dyDescent="0.35">
      <c r="B150" s="11"/>
      <c r="E150" s="13"/>
      <c r="G150" s="11"/>
      <c r="J150" s="11"/>
      <c r="M150" s="11"/>
      <c r="P150" s="11"/>
      <c r="T150" s="11"/>
      <c r="W150" s="11"/>
    </row>
    <row r="151" spans="2:23" ht="12.75" x14ac:dyDescent="0.35">
      <c r="B151" s="11"/>
      <c r="E151" s="13"/>
      <c r="G151" s="11"/>
      <c r="J151" s="11"/>
      <c r="M151" s="11"/>
      <c r="P151" s="11"/>
      <c r="T151" s="11"/>
      <c r="W151" s="11"/>
    </row>
    <row r="152" spans="2:23" ht="12.75" x14ac:dyDescent="0.35">
      <c r="B152" s="11"/>
      <c r="E152" s="13"/>
      <c r="G152" s="11"/>
      <c r="J152" s="11"/>
      <c r="M152" s="11"/>
      <c r="P152" s="11"/>
      <c r="T152" s="11"/>
      <c r="W152" s="11"/>
    </row>
    <row r="153" spans="2:23" ht="12.75" x14ac:dyDescent="0.35">
      <c r="B153" s="11"/>
      <c r="E153" s="13"/>
      <c r="G153" s="11"/>
      <c r="J153" s="11"/>
      <c r="M153" s="11"/>
      <c r="P153" s="11"/>
      <c r="T153" s="11"/>
      <c r="W153" s="11"/>
    </row>
    <row r="154" spans="2:23" ht="12.75" x14ac:dyDescent="0.35">
      <c r="B154" s="11"/>
      <c r="E154" s="13"/>
      <c r="G154" s="11"/>
      <c r="J154" s="11"/>
      <c r="M154" s="11"/>
      <c r="P154" s="11"/>
      <c r="T154" s="11"/>
      <c r="W154" s="11"/>
    </row>
    <row r="155" spans="2:23" ht="12.75" x14ac:dyDescent="0.35">
      <c r="B155" s="11"/>
      <c r="E155" s="13"/>
      <c r="G155" s="11"/>
      <c r="J155" s="11"/>
      <c r="M155" s="11"/>
      <c r="P155" s="11"/>
      <c r="T155" s="11"/>
      <c r="W155" s="11"/>
    </row>
    <row r="156" spans="2:23" ht="12.75" x14ac:dyDescent="0.35">
      <c r="B156" s="11"/>
      <c r="E156" s="13"/>
      <c r="G156" s="11"/>
      <c r="J156" s="11"/>
      <c r="M156" s="11"/>
      <c r="P156" s="11"/>
      <c r="T156" s="11"/>
      <c r="W156" s="11"/>
    </row>
    <row r="157" spans="2:23" ht="12.75" x14ac:dyDescent="0.35">
      <c r="B157" s="11"/>
      <c r="E157" s="13"/>
      <c r="G157" s="11"/>
      <c r="J157" s="11"/>
      <c r="M157" s="11"/>
      <c r="P157" s="11"/>
      <c r="T157" s="11"/>
      <c r="W157" s="11"/>
    </row>
    <row r="158" spans="2:23" ht="12.75" x14ac:dyDescent="0.35">
      <c r="B158" s="11"/>
      <c r="E158" s="13"/>
      <c r="G158" s="11"/>
      <c r="J158" s="11"/>
      <c r="M158" s="11"/>
      <c r="P158" s="11"/>
      <c r="T158" s="11"/>
      <c r="W158" s="11"/>
    </row>
    <row r="159" spans="2:23" ht="12.75" x14ac:dyDescent="0.35">
      <c r="B159" s="11"/>
      <c r="E159" s="13"/>
      <c r="G159" s="11"/>
      <c r="J159" s="11"/>
      <c r="M159" s="11"/>
      <c r="P159" s="11"/>
      <c r="T159" s="11"/>
      <c r="W159" s="11"/>
    </row>
    <row r="160" spans="2:23" ht="12.75" x14ac:dyDescent="0.35">
      <c r="B160" s="11"/>
      <c r="E160" s="13"/>
      <c r="G160" s="11"/>
      <c r="J160" s="11"/>
      <c r="M160" s="11"/>
      <c r="P160" s="11"/>
      <c r="T160" s="11"/>
      <c r="W160" s="11"/>
    </row>
    <row r="161" spans="2:23" ht="12.75" x14ac:dyDescent="0.35">
      <c r="B161" s="11"/>
      <c r="E161" s="13"/>
      <c r="G161" s="11"/>
      <c r="J161" s="11"/>
      <c r="M161" s="11"/>
      <c r="P161" s="11"/>
      <c r="T161" s="11"/>
      <c r="W161" s="11"/>
    </row>
    <row r="162" spans="2:23" ht="12.75" x14ac:dyDescent="0.35">
      <c r="B162" s="11"/>
      <c r="E162" s="13"/>
      <c r="G162" s="11"/>
      <c r="J162" s="11"/>
      <c r="M162" s="11"/>
      <c r="P162" s="11"/>
      <c r="T162" s="11"/>
      <c r="W162" s="11"/>
    </row>
    <row r="163" spans="2:23" ht="12.75" x14ac:dyDescent="0.35">
      <c r="B163" s="11"/>
      <c r="E163" s="13"/>
      <c r="G163" s="11"/>
      <c r="J163" s="11"/>
      <c r="M163" s="11"/>
      <c r="P163" s="11"/>
      <c r="T163" s="11"/>
      <c r="W163" s="11"/>
    </row>
    <row r="164" spans="2:23" ht="12.75" x14ac:dyDescent="0.35">
      <c r="B164" s="11"/>
      <c r="E164" s="13"/>
      <c r="G164" s="11"/>
      <c r="J164" s="11"/>
      <c r="M164" s="11"/>
      <c r="P164" s="11"/>
      <c r="T164" s="11"/>
      <c r="W164" s="11"/>
    </row>
    <row r="165" spans="2:23" ht="12.75" x14ac:dyDescent="0.35">
      <c r="B165" s="11"/>
      <c r="E165" s="13"/>
      <c r="G165" s="11"/>
      <c r="J165" s="11"/>
      <c r="M165" s="11"/>
      <c r="P165" s="11"/>
      <c r="T165" s="11"/>
      <c r="W165" s="11"/>
    </row>
    <row r="166" spans="2:23" ht="12.75" x14ac:dyDescent="0.35">
      <c r="B166" s="11"/>
      <c r="E166" s="13"/>
      <c r="G166" s="11"/>
      <c r="J166" s="11"/>
      <c r="M166" s="11"/>
      <c r="P166" s="11"/>
      <c r="T166" s="11"/>
      <c r="W166" s="11"/>
    </row>
    <row r="167" spans="2:23" ht="12.75" x14ac:dyDescent="0.35">
      <c r="B167" s="11"/>
      <c r="E167" s="13"/>
      <c r="G167" s="11"/>
      <c r="J167" s="11"/>
      <c r="M167" s="11"/>
      <c r="P167" s="11"/>
      <c r="T167" s="11"/>
      <c r="W167" s="11"/>
    </row>
    <row r="168" spans="2:23" ht="12.75" x14ac:dyDescent="0.35">
      <c r="B168" s="11"/>
      <c r="E168" s="13"/>
      <c r="G168" s="11"/>
      <c r="J168" s="11"/>
      <c r="M168" s="11"/>
      <c r="P168" s="11"/>
      <c r="T168" s="11"/>
      <c r="W168" s="11"/>
    </row>
    <row r="169" spans="2:23" ht="12.75" x14ac:dyDescent="0.35">
      <c r="B169" s="11"/>
      <c r="E169" s="13"/>
      <c r="G169" s="11"/>
      <c r="J169" s="11"/>
      <c r="M169" s="11"/>
      <c r="P169" s="11"/>
      <c r="T169" s="11"/>
      <c r="W169" s="11"/>
    </row>
    <row r="170" spans="2:23" ht="12.75" x14ac:dyDescent="0.35">
      <c r="B170" s="11"/>
      <c r="E170" s="13"/>
      <c r="G170" s="11"/>
      <c r="J170" s="11"/>
      <c r="M170" s="11"/>
      <c r="P170" s="11"/>
      <c r="T170" s="11"/>
      <c r="W170" s="11"/>
    </row>
    <row r="171" spans="2:23" ht="12.75" x14ac:dyDescent="0.35">
      <c r="B171" s="11"/>
      <c r="E171" s="13"/>
      <c r="G171" s="11"/>
      <c r="J171" s="11"/>
      <c r="M171" s="11"/>
      <c r="P171" s="11"/>
      <c r="T171" s="11"/>
      <c r="W171" s="11"/>
    </row>
    <row r="172" spans="2:23" ht="12.75" x14ac:dyDescent="0.35">
      <c r="B172" s="11"/>
      <c r="E172" s="13"/>
      <c r="G172" s="11"/>
      <c r="J172" s="11"/>
      <c r="M172" s="11"/>
      <c r="P172" s="11"/>
      <c r="T172" s="11"/>
      <c r="W172" s="11"/>
    </row>
    <row r="173" spans="2:23" ht="12.75" x14ac:dyDescent="0.35">
      <c r="B173" s="11"/>
      <c r="E173" s="13"/>
      <c r="G173" s="11"/>
      <c r="J173" s="11"/>
      <c r="M173" s="11"/>
      <c r="P173" s="11"/>
      <c r="T173" s="11"/>
      <c r="W173" s="11"/>
    </row>
    <row r="174" spans="2:23" ht="12.75" x14ac:dyDescent="0.35">
      <c r="B174" s="11"/>
      <c r="E174" s="13"/>
      <c r="G174" s="11"/>
      <c r="J174" s="11"/>
      <c r="M174" s="11"/>
      <c r="P174" s="11"/>
      <c r="T174" s="11"/>
      <c r="W174" s="11"/>
    </row>
    <row r="175" spans="2:23" ht="12.75" x14ac:dyDescent="0.35">
      <c r="B175" s="11"/>
      <c r="E175" s="13"/>
      <c r="G175" s="11"/>
      <c r="J175" s="11"/>
      <c r="M175" s="11"/>
      <c r="P175" s="11"/>
      <c r="T175" s="11"/>
      <c r="W175" s="11"/>
    </row>
    <row r="176" spans="2:23" ht="12.75" x14ac:dyDescent="0.35">
      <c r="B176" s="11"/>
      <c r="E176" s="13"/>
      <c r="G176" s="11"/>
      <c r="J176" s="11"/>
      <c r="M176" s="11"/>
      <c r="P176" s="11"/>
      <c r="T176" s="11"/>
      <c r="W176" s="11"/>
    </row>
    <row r="177" spans="2:23" ht="12.75" x14ac:dyDescent="0.35">
      <c r="B177" s="11"/>
      <c r="E177" s="13"/>
      <c r="G177" s="11"/>
      <c r="J177" s="11"/>
      <c r="M177" s="11"/>
      <c r="P177" s="11"/>
      <c r="T177" s="11"/>
      <c r="W177" s="11"/>
    </row>
    <row r="178" spans="2:23" ht="12.75" x14ac:dyDescent="0.35">
      <c r="B178" s="11"/>
      <c r="E178" s="13"/>
      <c r="G178" s="11"/>
      <c r="J178" s="11"/>
      <c r="M178" s="11"/>
      <c r="P178" s="11"/>
      <c r="T178" s="11"/>
      <c r="W178" s="11"/>
    </row>
    <row r="179" spans="2:23" ht="12.75" x14ac:dyDescent="0.35">
      <c r="B179" s="11"/>
      <c r="E179" s="13"/>
      <c r="G179" s="11"/>
      <c r="J179" s="11"/>
      <c r="M179" s="11"/>
      <c r="P179" s="11"/>
      <c r="T179" s="11"/>
      <c r="W179" s="11"/>
    </row>
    <row r="180" spans="2:23" ht="12.75" x14ac:dyDescent="0.35">
      <c r="B180" s="11"/>
      <c r="E180" s="13"/>
      <c r="G180" s="11"/>
      <c r="J180" s="11"/>
      <c r="M180" s="11"/>
      <c r="P180" s="11"/>
      <c r="T180" s="11"/>
      <c r="W180" s="11"/>
    </row>
    <row r="181" spans="2:23" ht="12.75" x14ac:dyDescent="0.35">
      <c r="B181" s="11"/>
      <c r="E181" s="13"/>
      <c r="G181" s="11"/>
      <c r="J181" s="11"/>
      <c r="M181" s="11"/>
      <c r="P181" s="11"/>
      <c r="T181" s="11"/>
      <c r="W181" s="11"/>
    </row>
    <row r="182" spans="2:23" ht="12.75" x14ac:dyDescent="0.35">
      <c r="B182" s="11"/>
      <c r="E182" s="13"/>
      <c r="G182" s="11"/>
      <c r="J182" s="11"/>
      <c r="M182" s="11"/>
      <c r="P182" s="11"/>
      <c r="T182" s="11"/>
      <c r="W182" s="11"/>
    </row>
    <row r="183" spans="2:23" ht="12.75" x14ac:dyDescent="0.35">
      <c r="B183" s="11"/>
      <c r="E183" s="13"/>
      <c r="G183" s="11"/>
      <c r="J183" s="11"/>
      <c r="M183" s="11"/>
      <c r="P183" s="11"/>
      <c r="T183" s="11"/>
      <c r="W183" s="11"/>
    </row>
    <row r="184" spans="2:23" ht="12.75" x14ac:dyDescent="0.35">
      <c r="B184" s="11"/>
      <c r="E184" s="13"/>
      <c r="G184" s="11"/>
      <c r="J184" s="11"/>
      <c r="M184" s="11"/>
      <c r="P184" s="11"/>
      <c r="T184" s="11"/>
      <c r="W184" s="11"/>
    </row>
    <row r="185" spans="2:23" ht="12.75" x14ac:dyDescent="0.35">
      <c r="B185" s="11"/>
      <c r="E185" s="13"/>
      <c r="G185" s="11"/>
      <c r="J185" s="11"/>
      <c r="M185" s="11"/>
      <c r="P185" s="11"/>
      <c r="T185" s="11"/>
      <c r="W185" s="11"/>
    </row>
    <row r="186" spans="2:23" ht="12.75" x14ac:dyDescent="0.35">
      <c r="B186" s="11"/>
      <c r="E186" s="13"/>
      <c r="G186" s="11"/>
      <c r="J186" s="11"/>
      <c r="M186" s="11"/>
      <c r="P186" s="11"/>
      <c r="T186" s="11"/>
      <c r="W186" s="11"/>
    </row>
    <row r="187" spans="2:23" ht="12.75" x14ac:dyDescent="0.35">
      <c r="B187" s="11"/>
      <c r="E187" s="13"/>
      <c r="G187" s="11"/>
      <c r="J187" s="11"/>
      <c r="M187" s="11"/>
      <c r="P187" s="11"/>
      <c r="T187" s="11"/>
      <c r="W187" s="11"/>
    </row>
    <row r="188" spans="2:23" ht="12.75" x14ac:dyDescent="0.35">
      <c r="B188" s="11"/>
      <c r="E188" s="13"/>
      <c r="G188" s="11"/>
      <c r="J188" s="11"/>
      <c r="M188" s="11"/>
      <c r="P188" s="11"/>
      <c r="T188" s="11"/>
      <c r="W188" s="11"/>
    </row>
    <row r="189" spans="2:23" ht="12.75" x14ac:dyDescent="0.35">
      <c r="B189" s="11"/>
      <c r="E189" s="13"/>
      <c r="G189" s="11"/>
      <c r="J189" s="11"/>
      <c r="M189" s="11"/>
      <c r="P189" s="11"/>
      <c r="T189" s="11"/>
      <c r="W189" s="11"/>
    </row>
    <row r="190" spans="2:23" ht="12.75" x14ac:dyDescent="0.35">
      <c r="B190" s="11"/>
      <c r="E190" s="13"/>
      <c r="G190" s="11"/>
      <c r="J190" s="11"/>
      <c r="M190" s="11"/>
      <c r="P190" s="11"/>
      <c r="T190" s="11"/>
      <c r="W190" s="11"/>
    </row>
    <row r="191" spans="2:23" ht="12.75" x14ac:dyDescent="0.35">
      <c r="B191" s="11"/>
      <c r="E191" s="13"/>
      <c r="G191" s="11"/>
      <c r="J191" s="11"/>
      <c r="M191" s="11"/>
      <c r="P191" s="11"/>
      <c r="T191" s="11"/>
      <c r="W191" s="11"/>
    </row>
    <row r="192" spans="2:23" ht="12.75" x14ac:dyDescent="0.35">
      <c r="B192" s="11"/>
      <c r="E192" s="13"/>
      <c r="G192" s="11"/>
      <c r="J192" s="11"/>
      <c r="M192" s="11"/>
      <c r="P192" s="11"/>
      <c r="T192" s="11"/>
      <c r="W192" s="11"/>
    </row>
    <row r="193" spans="2:23" ht="12.75" x14ac:dyDescent="0.35">
      <c r="B193" s="11"/>
      <c r="E193" s="13"/>
      <c r="G193" s="11"/>
      <c r="J193" s="11"/>
      <c r="M193" s="11"/>
      <c r="P193" s="11"/>
      <c r="T193" s="11"/>
      <c r="W193" s="11"/>
    </row>
    <row r="194" spans="2:23" ht="12.75" x14ac:dyDescent="0.35">
      <c r="B194" s="11"/>
      <c r="E194" s="13"/>
      <c r="G194" s="11"/>
      <c r="J194" s="11"/>
      <c r="M194" s="11"/>
      <c r="P194" s="11"/>
      <c r="T194" s="11"/>
      <c r="W194" s="11"/>
    </row>
    <row r="195" spans="2:23" ht="12.75" x14ac:dyDescent="0.35">
      <c r="B195" s="11"/>
      <c r="E195" s="13"/>
      <c r="G195" s="11"/>
      <c r="J195" s="11"/>
      <c r="M195" s="11"/>
      <c r="P195" s="11"/>
      <c r="T195" s="11"/>
      <c r="W195" s="11"/>
    </row>
    <row r="196" spans="2:23" ht="12.75" x14ac:dyDescent="0.35">
      <c r="B196" s="11"/>
      <c r="E196" s="13"/>
      <c r="G196" s="11"/>
      <c r="J196" s="11"/>
      <c r="M196" s="11"/>
      <c r="P196" s="11"/>
      <c r="T196" s="11"/>
      <c r="W196" s="11"/>
    </row>
    <row r="197" spans="2:23" ht="12.75" x14ac:dyDescent="0.35">
      <c r="B197" s="11"/>
      <c r="E197" s="13"/>
      <c r="G197" s="11"/>
      <c r="J197" s="11"/>
      <c r="M197" s="11"/>
      <c r="P197" s="11"/>
      <c r="T197" s="11"/>
      <c r="W197" s="11"/>
    </row>
    <row r="198" spans="2:23" ht="12.75" x14ac:dyDescent="0.35">
      <c r="B198" s="11"/>
      <c r="E198" s="13"/>
      <c r="G198" s="11"/>
      <c r="J198" s="11"/>
      <c r="M198" s="11"/>
      <c r="P198" s="11"/>
      <c r="T198" s="11"/>
      <c r="W198" s="11"/>
    </row>
    <row r="199" spans="2:23" ht="12.75" x14ac:dyDescent="0.35">
      <c r="B199" s="11"/>
      <c r="E199" s="13"/>
      <c r="G199" s="11"/>
      <c r="J199" s="11"/>
      <c r="M199" s="11"/>
      <c r="P199" s="11"/>
      <c r="T199" s="11"/>
      <c r="W199" s="11"/>
    </row>
    <row r="200" spans="2:23" ht="12.75" x14ac:dyDescent="0.35">
      <c r="B200" s="11"/>
      <c r="E200" s="13"/>
      <c r="G200" s="11"/>
      <c r="J200" s="11"/>
      <c r="M200" s="11"/>
      <c r="P200" s="11"/>
      <c r="T200" s="11"/>
      <c r="W200" s="11"/>
    </row>
    <row r="201" spans="2:23" ht="12.75" x14ac:dyDescent="0.35">
      <c r="B201" s="11"/>
      <c r="E201" s="13"/>
      <c r="G201" s="11"/>
      <c r="J201" s="11"/>
      <c r="M201" s="11"/>
      <c r="P201" s="11"/>
      <c r="T201" s="11"/>
      <c r="W201" s="11"/>
    </row>
    <row r="202" spans="2:23" ht="12.75" x14ac:dyDescent="0.35">
      <c r="B202" s="11"/>
      <c r="E202" s="13"/>
      <c r="G202" s="11"/>
      <c r="J202" s="11"/>
      <c r="M202" s="11"/>
      <c r="P202" s="11"/>
      <c r="T202" s="11"/>
      <c r="W202" s="11"/>
    </row>
    <row r="203" spans="2:23" ht="12.75" x14ac:dyDescent="0.35">
      <c r="B203" s="11"/>
      <c r="E203" s="13"/>
      <c r="G203" s="11"/>
      <c r="J203" s="11"/>
      <c r="M203" s="11"/>
      <c r="P203" s="11"/>
      <c r="T203" s="11"/>
      <c r="W203" s="11"/>
    </row>
    <row r="204" spans="2:23" ht="12.75" x14ac:dyDescent="0.35">
      <c r="B204" s="11"/>
      <c r="E204" s="13"/>
      <c r="G204" s="11"/>
      <c r="J204" s="11"/>
      <c r="M204" s="11"/>
      <c r="P204" s="11"/>
      <c r="T204" s="11"/>
      <c r="W204" s="11"/>
    </row>
    <row r="205" spans="2:23" ht="12.75" x14ac:dyDescent="0.35">
      <c r="B205" s="11"/>
      <c r="E205" s="13"/>
      <c r="G205" s="11"/>
      <c r="J205" s="11"/>
      <c r="M205" s="11"/>
      <c r="P205" s="11"/>
      <c r="T205" s="11"/>
      <c r="W205" s="11"/>
    </row>
    <row r="206" spans="2:23" ht="12.75" x14ac:dyDescent="0.35">
      <c r="B206" s="11"/>
      <c r="E206" s="13"/>
      <c r="G206" s="11"/>
      <c r="J206" s="11"/>
      <c r="M206" s="11"/>
      <c r="P206" s="11"/>
      <c r="T206" s="11"/>
      <c r="W206" s="11"/>
    </row>
    <row r="207" spans="2:23" ht="12.75" x14ac:dyDescent="0.35">
      <c r="B207" s="11"/>
      <c r="E207" s="13"/>
      <c r="G207" s="11"/>
      <c r="J207" s="11"/>
      <c r="M207" s="11"/>
      <c r="P207" s="11"/>
      <c r="T207" s="11"/>
      <c r="W207" s="11"/>
    </row>
    <row r="208" spans="2:23" ht="12.75" x14ac:dyDescent="0.35">
      <c r="B208" s="11"/>
      <c r="E208" s="13"/>
      <c r="G208" s="11"/>
      <c r="J208" s="11"/>
      <c r="M208" s="11"/>
      <c r="P208" s="11"/>
      <c r="T208" s="11"/>
      <c r="W208" s="11"/>
    </row>
    <row r="209" spans="2:23" ht="12.75" x14ac:dyDescent="0.35">
      <c r="B209" s="11"/>
      <c r="E209" s="13"/>
      <c r="G209" s="11"/>
      <c r="J209" s="11"/>
      <c r="M209" s="11"/>
      <c r="P209" s="11"/>
      <c r="T209" s="11"/>
      <c r="W209" s="11"/>
    </row>
    <row r="210" spans="2:23" ht="12.75" x14ac:dyDescent="0.35">
      <c r="B210" s="11"/>
      <c r="E210" s="13"/>
      <c r="G210" s="11"/>
      <c r="J210" s="11"/>
      <c r="M210" s="11"/>
      <c r="P210" s="11"/>
      <c r="T210" s="11"/>
      <c r="W210" s="11"/>
    </row>
    <row r="211" spans="2:23" ht="12.75" x14ac:dyDescent="0.35">
      <c r="B211" s="11"/>
      <c r="E211" s="13"/>
      <c r="G211" s="11"/>
      <c r="J211" s="11"/>
      <c r="M211" s="11"/>
      <c r="P211" s="11"/>
      <c r="T211" s="11"/>
      <c r="W211" s="11"/>
    </row>
    <row r="212" spans="2:23" ht="12.75" x14ac:dyDescent="0.35">
      <c r="B212" s="11"/>
      <c r="E212" s="13"/>
      <c r="G212" s="11"/>
      <c r="J212" s="11"/>
      <c r="M212" s="11"/>
      <c r="P212" s="11"/>
      <c r="T212" s="11"/>
      <c r="W212" s="11"/>
    </row>
    <row r="213" spans="2:23" ht="12.75" x14ac:dyDescent="0.35">
      <c r="B213" s="11"/>
      <c r="E213" s="13"/>
      <c r="G213" s="11"/>
      <c r="J213" s="11"/>
      <c r="M213" s="11"/>
      <c r="P213" s="11"/>
      <c r="T213" s="11"/>
      <c r="W213" s="11"/>
    </row>
    <row r="214" spans="2:23" ht="12.75" x14ac:dyDescent="0.35">
      <c r="B214" s="11"/>
      <c r="E214" s="13"/>
      <c r="G214" s="11"/>
      <c r="J214" s="11"/>
      <c r="M214" s="11"/>
      <c r="P214" s="11"/>
      <c r="T214" s="11"/>
      <c r="W214" s="11"/>
    </row>
    <row r="215" spans="2:23" ht="12.75" x14ac:dyDescent="0.35">
      <c r="B215" s="11"/>
      <c r="E215" s="13"/>
      <c r="G215" s="11"/>
      <c r="J215" s="11"/>
      <c r="M215" s="11"/>
      <c r="P215" s="11"/>
      <c r="T215" s="11"/>
      <c r="W215" s="11"/>
    </row>
    <row r="216" spans="2:23" ht="12.75" x14ac:dyDescent="0.35">
      <c r="B216" s="11"/>
      <c r="E216" s="13"/>
      <c r="G216" s="11"/>
      <c r="J216" s="11"/>
      <c r="M216" s="11"/>
      <c r="P216" s="11"/>
      <c r="T216" s="11"/>
      <c r="W216" s="11"/>
    </row>
    <row r="217" spans="2:23" ht="12.75" x14ac:dyDescent="0.35">
      <c r="B217" s="11"/>
      <c r="E217" s="13"/>
      <c r="G217" s="11"/>
      <c r="J217" s="11"/>
      <c r="M217" s="11"/>
      <c r="P217" s="11"/>
      <c r="T217" s="11"/>
      <c r="W217" s="11"/>
    </row>
    <row r="218" spans="2:23" ht="12.75" x14ac:dyDescent="0.35">
      <c r="B218" s="11"/>
      <c r="E218" s="13"/>
      <c r="G218" s="11"/>
      <c r="J218" s="11"/>
      <c r="M218" s="11"/>
      <c r="P218" s="11"/>
      <c r="T218" s="11"/>
      <c r="W218" s="11"/>
    </row>
    <row r="219" spans="2:23" ht="12.75" x14ac:dyDescent="0.35">
      <c r="B219" s="11"/>
      <c r="E219" s="13"/>
      <c r="G219" s="11"/>
      <c r="J219" s="11"/>
      <c r="M219" s="11"/>
      <c r="P219" s="11"/>
      <c r="T219" s="11"/>
      <c r="W219" s="11"/>
    </row>
    <row r="220" spans="2:23" ht="12.75" x14ac:dyDescent="0.35">
      <c r="B220" s="11"/>
      <c r="E220" s="13"/>
      <c r="G220" s="11"/>
      <c r="J220" s="11"/>
      <c r="M220" s="11"/>
      <c r="P220" s="11"/>
      <c r="T220" s="11"/>
      <c r="W220" s="11"/>
    </row>
    <row r="221" spans="2:23" ht="12.75" x14ac:dyDescent="0.35">
      <c r="B221" s="11"/>
      <c r="E221" s="13"/>
      <c r="G221" s="11"/>
      <c r="J221" s="11"/>
      <c r="M221" s="11"/>
      <c r="P221" s="11"/>
      <c r="T221" s="11"/>
      <c r="W221" s="11"/>
    </row>
    <row r="222" spans="2:23" ht="12.75" x14ac:dyDescent="0.35">
      <c r="B222" s="11"/>
      <c r="E222" s="13"/>
      <c r="G222" s="11"/>
      <c r="J222" s="11"/>
      <c r="M222" s="11"/>
      <c r="P222" s="11"/>
      <c r="T222" s="11"/>
      <c r="W222" s="11"/>
    </row>
    <row r="223" spans="2:23" ht="12.75" x14ac:dyDescent="0.35">
      <c r="B223" s="11"/>
      <c r="E223" s="13"/>
      <c r="G223" s="11"/>
      <c r="J223" s="11"/>
      <c r="M223" s="11"/>
      <c r="P223" s="11"/>
      <c r="T223" s="11"/>
      <c r="W223" s="11"/>
    </row>
    <row r="224" spans="2:23" ht="12.75" x14ac:dyDescent="0.35">
      <c r="B224" s="11"/>
      <c r="E224" s="13"/>
      <c r="G224" s="11"/>
      <c r="J224" s="11"/>
      <c r="M224" s="11"/>
      <c r="P224" s="11"/>
      <c r="T224" s="11"/>
      <c r="W224" s="11"/>
    </row>
    <row r="225" spans="2:23" ht="12.75" x14ac:dyDescent="0.35">
      <c r="B225" s="11"/>
      <c r="E225" s="13"/>
      <c r="G225" s="11"/>
      <c r="J225" s="11"/>
      <c r="M225" s="11"/>
      <c r="P225" s="11"/>
      <c r="T225" s="11"/>
      <c r="W225" s="11"/>
    </row>
    <row r="226" spans="2:23" ht="12.75" x14ac:dyDescent="0.35">
      <c r="B226" s="11"/>
      <c r="E226" s="13"/>
      <c r="G226" s="11"/>
      <c r="J226" s="11"/>
      <c r="M226" s="11"/>
      <c r="P226" s="11"/>
      <c r="T226" s="11"/>
      <c r="W226" s="11"/>
    </row>
    <row r="227" spans="2:23" ht="12.75" x14ac:dyDescent="0.35">
      <c r="B227" s="11"/>
      <c r="E227" s="13"/>
      <c r="G227" s="11"/>
      <c r="J227" s="11"/>
      <c r="M227" s="11"/>
      <c r="P227" s="11"/>
      <c r="T227" s="11"/>
      <c r="W227" s="11"/>
    </row>
    <row r="228" spans="2:23" ht="12.75" x14ac:dyDescent="0.35">
      <c r="B228" s="11"/>
      <c r="E228" s="13"/>
      <c r="G228" s="11"/>
      <c r="J228" s="11"/>
      <c r="M228" s="11"/>
      <c r="P228" s="11"/>
      <c r="T228" s="11"/>
      <c r="W228" s="11"/>
    </row>
    <row r="229" spans="2:23" ht="12.75" x14ac:dyDescent="0.35">
      <c r="B229" s="11"/>
      <c r="E229" s="13"/>
      <c r="G229" s="11"/>
      <c r="J229" s="11"/>
      <c r="M229" s="11"/>
      <c r="P229" s="11"/>
      <c r="T229" s="11"/>
      <c r="W229" s="11"/>
    </row>
    <row r="230" spans="2:23" ht="12.75" x14ac:dyDescent="0.35">
      <c r="B230" s="11"/>
      <c r="E230" s="13"/>
      <c r="G230" s="11"/>
      <c r="J230" s="11"/>
      <c r="M230" s="11"/>
      <c r="P230" s="11"/>
      <c r="T230" s="11"/>
      <c r="W230" s="11"/>
    </row>
    <row r="231" spans="2:23" ht="12.75" x14ac:dyDescent="0.35">
      <c r="B231" s="11"/>
      <c r="E231" s="13"/>
      <c r="G231" s="11"/>
      <c r="J231" s="11"/>
      <c r="M231" s="11"/>
      <c r="P231" s="11"/>
      <c r="T231" s="11"/>
      <c r="W231" s="11"/>
    </row>
    <row r="232" spans="2:23" ht="12.75" x14ac:dyDescent="0.35">
      <c r="B232" s="11"/>
      <c r="E232" s="13"/>
      <c r="G232" s="11"/>
      <c r="J232" s="11"/>
      <c r="M232" s="11"/>
      <c r="P232" s="11"/>
      <c r="T232" s="11"/>
      <c r="W232" s="11"/>
    </row>
    <row r="233" spans="2:23" ht="12.75" x14ac:dyDescent="0.35">
      <c r="B233" s="11"/>
      <c r="E233" s="13"/>
      <c r="G233" s="11"/>
      <c r="J233" s="11"/>
      <c r="M233" s="11"/>
      <c r="P233" s="11"/>
      <c r="T233" s="11"/>
      <c r="W233" s="11"/>
    </row>
    <row r="234" spans="2:23" ht="12.75" x14ac:dyDescent="0.35">
      <c r="B234" s="11"/>
      <c r="E234" s="13"/>
      <c r="G234" s="11"/>
      <c r="J234" s="11"/>
      <c r="M234" s="11"/>
      <c r="P234" s="11"/>
      <c r="T234" s="11"/>
      <c r="W234" s="11"/>
    </row>
    <row r="235" spans="2:23" ht="12.75" x14ac:dyDescent="0.35">
      <c r="B235" s="11"/>
      <c r="E235" s="13"/>
      <c r="G235" s="11"/>
      <c r="J235" s="11"/>
      <c r="M235" s="11"/>
      <c r="P235" s="11"/>
      <c r="T235" s="11"/>
      <c r="W235" s="11"/>
    </row>
    <row r="236" spans="2:23" ht="12.75" x14ac:dyDescent="0.35">
      <c r="B236" s="11"/>
      <c r="E236" s="13"/>
      <c r="G236" s="11"/>
      <c r="J236" s="11"/>
      <c r="M236" s="11"/>
      <c r="P236" s="11"/>
      <c r="T236" s="11"/>
      <c r="W236" s="11"/>
    </row>
    <row r="237" spans="2:23" ht="12.75" x14ac:dyDescent="0.35">
      <c r="B237" s="11"/>
      <c r="E237" s="13"/>
      <c r="G237" s="11"/>
      <c r="J237" s="11"/>
      <c r="M237" s="11"/>
      <c r="P237" s="11"/>
      <c r="T237" s="11"/>
      <c r="W237" s="11"/>
    </row>
    <row r="238" spans="2:23" ht="12.75" x14ac:dyDescent="0.35">
      <c r="B238" s="11"/>
      <c r="E238" s="13"/>
      <c r="G238" s="11"/>
      <c r="J238" s="11"/>
      <c r="M238" s="11"/>
      <c r="P238" s="11"/>
      <c r="T238" s="11"/>
      <c r="W238" s="11"/>
    </row>
    <row r="239" spans="2:23" ht="12.75" x14ac:dyDescent="0.35">
      <c r="B239" s="11"/>
      <c r="E239" s="13"/>
      <c r="G239" s="11"/>
      <c r="J239" s="11"/>
      <c r="M239" s="11"/>
      <c r="P239" s="11"/>
      <c r="T239" s="11"/>
      <c r="W239" s="11"/>
    </row>
    <row r="240" spans="2:23" ht="12.75" x14ac:dyDescent="0.35">
      <c r="B240" s="11"/>
      <c r="E240" s="13"/>
      <c r="G240" s="11"/>
      <c r="J240" s="11"/>
      <c r="M240" s="11"/>
      <c r="P240" s="11"/>
      <c r="T240" s="11"/>
      <c r="W240" s="11"/>
    </row>
    <row r="241" spans="2:23" ht="12.75" x14ac:dyDescent="0.35">
      <c r="B241" s="11"/>
      <c r="E241" s="13"/>
      <c r="G241" s="11"/>
      <c r="J241" s="11"/>
      <c r="M241" s="11"/>
      <c r="P241" s="11"/>
      <c r="T241" s="11"/>
      <c r="W241" s="11"/>
    </row>
    <row r="242" spans="2:23" ht="12.75" x14ac:dyDescent="0.35">
      <c r="B242" s="11"/>
      <c r="E242" s="13"/>
      <c r="G242" s="11"/>
      <c r="J242" s="11"/>
      <c r="M242" s="11"/>
      <c r="P242" s="11"/>
      <c r="T242" s="11"/>
      <c r="W242" s="11"/>
    </row>
    <row r="243" spans="2:23" ht="12.75" x14ac:dyDescent="0.35">
      <c r="B243" s="11"/>
      <c r="E243" s="13"/>
      <c r="G243" s="11"/>
      <c r="J243" s="11"/>
      <c r="M243" s="11"/>
      <c r="P243" s="11"/>
      <c r="T243" s="11"/>
      <c r="W243" s="11"/>
    </row>
    <row r="244" spans="2:23" ht="12.75" x14ac:dyDescent="0.35">
      <c r="B244" s="11"/>
      <c r="E244" s="13"/>
      <c r="G244" s="11"/>
      <c r="J244" s="11"/>
      <c r="M244" s="11"/>
      <c r="P244" s="11"/>
      <c r="T244" s="11"/>
      <c r="W244" s="11"/>
    </row>
    <row r="245" spans="2:23" ht="12.75" x14ac:dyDescent="0.35">
      <c r="B245" s="11"/>
      <c r="E245" s="13"/>
      <c r="G245" s="11"/>
      <c r="J245" s="11"/>
      <c r="M245" s="11"/>
      <c r="P245" s="11"/>
      <c r="T245" s="11"/>
      <c r="W245" s="11"/>
    </row>
    <row r="246" spans="2:23" ht="12.75" x14ac:dyDescent="0.35">
      <c r="B246" s="11"/>
      <c r="E246" s="13"/>
      <c r="G246" s="11"/>
      <c r="J246" s="11"/>
      <c r="M246" s="11"/>
      <c r="P246" s="11"/>
      <c r="T246" s="11"/>
      <c r="W246" s="11"/>
    </row>
    <row r="247" spans="2:23" ht="12.75" x14ac:dyDescent="0.35">
      <c r="B247" s="11"/>
      <c r="E247" s="13"/>
      <c r="G247" s="11"/>
      <c r="J247" s="11"/>
      <c r="M247" s="11"/>
      <c r="P247" s="11"/>
      <c r="T247" s="11"/>
      <c r="W247" s="11"/>
    </row>
    <row r="248" spans="2:23" ht="12.75" x14ac:dyDescent="0.35">
      <c r="B248" s="11"/>
      <c r="E248" s="13"/>
      <c r="G248" s="11"/>
      <c r="J248" s="11"/>
      <c r="M248" s="11"/>
      <c r="P248" s="11"/>
      <c r="T248" s="11"/>
      <c r="W248" s="11"/>
    </row>
    <row r="249" spans="2:23" ht="12.75" x14ac:dyDescent="0.35">
      <c r="B249" s="11"/>
      <c r="E249" s="13"/>
      <c r="G249" s="11"/>
      <c r="J249" s="11"/>
      <c r="M249" s="11"/>
      <c r="P249" s="11"/>
      <c r="T249" s="11"/>
      <c r="W249" s="11"/>
    </row>
    <row r="250" spans="2:23" ht="12.75" x14ac:dyDescent="0.35">
      <c r="B250" s="11"/>
      <c r="E250" s="13"/>
      <c r="G250" s="11"/>
      <c r="J250" s="11"/>
      <c r="M250" s="11"/>
      <c r="P250" s="11"/>
      <c r="T250" s="11"/>
      <c r="W250" s="11"/>
    </row>
    <row r="251" spans="2:23" ht="12.75" x14ac:dyDescent="0.35">
      <c r="B251" s="11"/>
      <c r="E251" s="13"/>
      <c r="G251" s="11"/>
      <c r="J251" s="11"/>
      <c r="M251" s="11"/>
      <c r="P251" s="11"/>
      <c r="T251" s="11"/>
      <c r="W251" s="11"/>
    </row>
    <row r="252" spans="2:23" ht="12.75" x14ac:dyDescent="0.35">
      <c r="B252" s="11"/>
      <c r="E252" s="13"/>
      <c r="G252" s="11"/>
      <c r="J252" s="11"/>
      <c r="M252" s="11"/>
      <c r="P252" s="11"/>
      <c r="T252" s="11"/>
      <c r="W252" s="11"/>
    </row>
    <row r="253" spans="2:23" ht="12.75" x14ac:dyDescent="0.35">
      <c r="B253" s="11"/>
      <c r="E253" s="13"/>
      <c r="G253" s="11"/>
      <c r="J253" s="11"/>
      <c r="M253" s="11"/>
      <c r="P253" s="11"/>
      <c r="T253" s="11"/>
      <c r="W253" s="11"/>
    </row>
    <row r="254" spans="2:23" ht="12.75" x14ac:dyDescent="0.35">
      <c r="B254" s="11"/>
      <c r="E254" s="13"/>
      <c r="G254" s="11"/>
      <c r="J254" s="11"/>
      <c r="M254" s="11"/>
      <c r="P254" s="11"/>
      <c r="T254" s="11"/>
      <c r="W254" s="11"/>
    </row>
    <row r="255" spans="2:23" ht="12.75" x14ac:dyDescent="0.35">
      <c r="B255" s="11"/>
      <c r="E255" s="13"/>
      <c r="G255" s="11"/>
      <c r="J255" s="11"/>
      <c r="M255" s="11"/>
      <c r="P255" s="11"/>
      <c r="T255" s="11"/>
      <c r="W255" s="11"/>
    </row>
    <row r="256" spans="2:23" ht="12.75" x14ac:dyDescent="0.35">
      <c r="B256" s="11"/>
      <c r="E256" s="13"/>
      <c r="G256" s="11"/>
      <c r="J256" s="11"/>
      <c r="M256" s="11"/>
      <c r="P256" s="11"/>
      <c r="T256" s="11"/>
      <c r="W256" s="11"/>
    </row>
    <row r="257" spans="2:23" ht="12.75" x14ac:dyDescent="0.35">
      <c r="B257" s="11"/>
      <c r="E257" s="13"/>
      <c r="G257" s="11"/>
      <c r="J257" s="11"/>
      <c r="M257" s="11"/>
      <c r="P257" s="11"/>
      <c r="T257" s="11"/>
      <c r="W257" s="11"/>
    </row>
    <row r="258" spans="2:23" ht="12.75" x14ac:dyDescent="0.35">
      <c r="B258" s="11"/>
      <c r="E258" s="13"/>
      <c r="G258" s="11"/>
      <c r="J258" s="11"/>
      <c r="M258" s="11"/>
      <c r="P258" s="11"/>
      <c r="T258" s="11"/>
      <c r="W258" s="11"/>
    </row>
    <row r="259" spans="2:23" ht="12.75" x14ac:dyDescent="0.35">
      <c r="B259" s="11"/>
      <c r="E259" s="13"/>
      <c r="G259" s="11"/>
      <c r="J259" s="11"/>
      <c r="M259" s="11"/>
      <c r="P259" s="11"/>
      <c r="T259" s="11"/>
      <c r="W259" s="11"/>
    </row>
    <row r="260" spans="2:23" ht="12.75" x14ac:dyDescent="0.35">
      <c r="B260" s="11"/>
      <c r="E260" s="13"/>
      <c r="G260" s="11"/>
      <c r="J260" s="11"/>
      <c r="M260" s="11"/>
      <c r="P260" s="11"/>
      <c r="T260" s="11"/>
      <c r="W260" s="11"/>
    </row>
    <row r="261" spans="2:23" ht="12.75" x14ac:dyDescent="0.35">
      <c r="B261" s="11"/>
      <c r="E261" s="13"/>
      <c r="G261" s="11"/>
      <c r="J261" s="11"/>
      <c r="M261" s="11"/>
      <c r="P261" s="11"/>
      <c r="T261" s="11"/>
      <c r="W261" s="11"/>
    </row>
    <row r="262" spans="2:23" ht="12.75" x14ac:dyDescent="0.35">
      <c r="B262" s="11"/>
      <c r="E262" s="13"/>
      <c r="G262" s="11"/>
      <c r="J262" s="11"/>
      <c r="M262" s="11"/>
      <c r="P262" s="11"/>
      <c r="T262" s="11"/>
      <c r="W262" s="11"/>
    </row>
    <row r="263" spans="2:23" ht="12.75" x14ac:dyDescent="0.35">
      <c r="B263" s="11"/>
      <c r="E263" s="13"/>
      <c r="G263" s="11"/>
      <c r="J263" s="11"/>
      <c r="M263" s="11"/>
      <c r="P263" s="11"/>
      <c r="T263" s="11"/>
      <c r="W263" s="11"/>
    </row>
    <row r="264" spans="2:23" ht="12.75" x14ac:dyDescent="0.35">
      <c r="B264" s="11"/>
      <c r="E264" s="13"/>
      <c r="G264" s="11"/>
      <c r="J264" s="11"/>
      <c r="M264" s="11"/>
      <c r="P264" s="11"/>
      <c r="T264" s="11"/>
      <c r="W264" s="11"/>
    </row>
    <row r="265" spans="2:23" ht="12.75" x14ac:dyDescent="0.35">
      <c r="B265" s="11"/>
      <c r="E265" s="13"/>
      <c r="G265" s="11"/>
      <c r="J265" s="11"/>
      <c r="M265" s="11"/>
      <c r="P265" s="11"/>
      <c r="T265" s="11"/>
      <c r="W265" s="11"/>
    </row>
    <row r="266" spans="2:23" ht="12.75" x14ac:dyDescent="0.35">
      <c r="B266" s="11"/>
      <c r="E266" s="13"/>
      <c r="G266" s="11"/>
      <c r="J266" s="11"/>
      <c r="M266" s="11"/>
      <c r="P266" s="11"/>
      <c r="T266" s="11"/>
      <c r="W266" s="11"/>
    </row>
    <row r="267" spans="2:23" ht="12.75" x14ac:dyDescent="0.35">
      <c r="B267" s="11"/>
      <c r="E267" s="13"/>
      <c r="G267" s="11"/>
      <c r="J267" s="11"/>
      <c r="M267" s="11"/>
      <c r="P267" s="11"/>
      <c r="T267" s="11"/>
      <c r="W267" s="11"/>
    </row>
    <row r="268" spans="2:23" ht="12.75" x14ac:dyDescent="0.35">
      <c r="B268" s="11"/>
      <c r="E268" s="13"/>
      <c r="G268" s="11"/>
      <c r="J268" s="11"/>
      <c r="M268" s="11"/>
      <c r="P268" s="11"/>
      <c r="T268" s="11"/>
      <c r="W268" s="11"/>
    </row>
    <row r="269" spans="2:23" ht="12.75" x14ac:dyDescent="0.35">
      <c r="B269" s="11"/>
      <c r="E269" s="13"/>
      <c r="G269" s="11"/>
      <c r="J269" s="11"/>
      <c r="M269" s="11"/>
      <c r="P269" s="11"/>
      <c r="T269" s="11"/>
      <c r="W269" s="11"/>
    </row>
    <row r="270" spans="2:23" ht="12.75" x14ac:dyDescent="0.35">
      <c r="B270" s="11"/>
      <c r="E270" s="13"/>
      <c r="G270" s="11"/>
      <c r="J270" s="11"/>
      <c r="M270" s="11"/>
      <c r="P270" s="11"/>
      <c r="T270" s="11"/>
      <c r="W270" s="11"/>
    </row>
    <row r="271" spans="2:23" ht="12.75" x14ac:dyDescent="0.35">
      <c r="B271" s="11"/>
      <c r="E271" s="13"/>
      <c r="G271" s="11"/>
      <c r="J271" s="11"/>
      <c r="M271" s="11"/>
      <c r="P271" s="11"/>
      <c r="T271" s="11"/>
      <c r="W271" s="11"/>
    </row>
    <row r="272" spans="2:23" ht="12.75" x14ac:dyDescent="0.35">
      <c r="B272" s="11"/>
      <c r="E272" s="13"/>
      <c r="G272" s="11"/>
      <c r="J272" s="11"/>
      <c r="M272" s="11"/>
      <c r="P272" s="11"/>
      <c r="T272" s="11"/>
      <c r="W272" s="11"/>
    </row>
    <row r="273" spans="2:23" ht="12.75" x14ac:dyDescent="0.35">
      <c r="B273" s="11"/>
      <c r="E273" s="13"/>
      <c r="G273" s="11"/>
      <c r="J273" s="11"/>
      <c r="M273" s="11"/>
      <c r="P273" s="11"/>
      <c r="T273" s="11"/>
      <c r="W273" s="11"/>
    </row>
    <row r="274" spans="2:23" ht="12.75" x14ac:dyDescent="0.35">
      <c r="B274" s="11"/>
      <c r="E274" s="13"/>
      <c r="G274" s="11"/>
      <c r="J274" s="11"/>
      <c r="M274" s="11"/>
      <c r="P274" s="11"/>
      <c r="T274" s="11"/>
      <c r="W274" s="11"/>
    </row>
    <row r="275" spans="2:23" ht="12.75" x14ac:dyDescent="0.35">
      <c r="B275" s="11"/>
      <c r="E275" s="13"/>
      <c r="G275" s="11"/>
      <c r="J275" s="11"/>
      <c r="M275" s="11"/>
      <c r="P275" s="11"/>
      <c r="T275" s="11"/>
      <c r="W275" s="11"/>
    </row>
    <row r="276" spans="2:23" ht="12.75" x14ac:dyDescent="0.35">
      <c r="B276" s="11"/>
      <c r="E276" s="13"/>
      <c r="G276" s="11"/>
      <c r="J276" s="11"/>
      <c r="M276" s="11"/>
      <c r="P276" s="11"/>
      <c r="T276" s="11"/>
      <c r="W276" s="11"/>
    </row>
    <row r="277" spans="2:23" ht="12.75" x14ac:dyDescent="0.35">
      <c r="B277" s="11"/>
      <c r="E277" s="13"/>
      <c r="G277" s="11"/>
      <c r="J277" s="11"/>
      <c r="M277" s="11"/>
      <c r="P277" s="11"/>
      <c r="T277" s="11"/>
      <c r="W277" s="11"/>
    </row>
    <row r="278" spans="2:23" ht="12.75" x14ac:dyDescent="0.35">
      <c r="B278" s="11"/>
      <c r="E278" s="13"/>
      <c r="G278" s="11"/>
      <c r="J278" s="11"/>
      <c r="M278" s="11"/>
      <c r="P278" s="11"/>
      <c r="T278" s="11"/>
      <c r="W278" s="11"/>
    </row>
    <row r="279" spans="2:23" ht="12.75" x14ac:dyDescent="0.35">
      <c r="B279" s="11"/>
      <c r="E279" s="13"/>
      <c r="G279" s="11"/>
      <c r="J279" s="11"/>
      <c r="M279" s="11"/>
      <c r="P279" s="11"/>
      <c r="T279" s="11"/>
      <c r="W279" s="11"/>
    </row>
    <row r="280" spans="2:23" ht="12.75" x14ac:dyDescent="0.35">
      <c r="B280" s="11"/>
      <c r="E280" s="13"/>
      <c r="G280" s="11"/>
      <c r="J280" s="11"/>
      <c r="M280" s="11"/>
      <c r="P280" s="11"/>
      <c r="T280" s="11"/>
      <c r="W280" s="11"/>
    </row>
    <row r="281" spans="2:23" ht="12.75" x14ac:dyDescent="0.35">
      <c r="B281" s="11"/>
      <c r="E281" s="13"/>
      <c r="G281" s="11"/>
      <c r="J281" s="11"/>
      <c r="M281" s="11"/>
      <c r="P281" s="11"/>
      <c r="T281" s="11"/>
      <c r="W281" s="11"/>
    </row>
    <row r="282" spans="2:23" ht="12.75" x14ac:dyDescent="0.35">
      <c r="B282" s="11"/>
      <c r="E282" s="13"/>
      <c r="G282" s="11"/>
      <c r="J282" s="11"/>
      <c r="M282" s="11"/>
      <c r="P282" s="11"/>
      <c r="T282" s="11"/>
      <c r="W282" s="11"/>
    </row>
    <row r="283" spans="2:23" ht="12.75" x14ac:dyDescent="0.35">
      <c r="B283" s="11"/>
      <c r="E283" s="13"/>
      <c r="G283" s="11"/>
      <c r="J283" s="11"/>
      <c r="M283" s="11"/>
      <c r="P283" s="11"/>
      <c r="T283" s="11"/>
      <c r="W283" s="11"/>
    </row>
    <row r="284" spans="2:23" ht="12.75" x14ac:dyDescent="0.35">
      <c r="B284" s="11"/>
      <c r="E284" s="13"/>
      <c r="G284" s="11"/>
      <c r="J284" s="11"/>
      <c r="M284" s="11"/>
      <c r="P284" s="11"/>
      <c r="T284" s="11"/>
      <c r="W284" s="11"/>
    </row>
    <row r="285" spans="2:23" ht="12.75" x14ac:dyDescent="0.35">
      <c r="B285" s="11"/>
      <c r="E285" s="13"/>
      <c r="G285" s="11"/>
      <c r="J285" s="11"/>
      <c r="M285" s="11"/>
      <c r="P285" s="11"/>
      <c r="T285" s="11"/>
      <c r="W285" s="11"/>
    </row>
    <row r="286" spans="2:23" ht="12.75" x14ac:dyDescent="0.35">
      <c r="B286" s="11"/>
      <c r="E286" s="13"/>
      <c r="G286" s="11"/>
      <c r="J286" s="11"/>
      <c r="M286" s="11"/>
      <c r="P286" s="11"/>
      <c r="T286" s="11"/>
      <c r="W286" s="11"/>
    </row>
    <row r="287" spans="2:23" ht="12.75" x14ac:dyDescent="0.35">
      <c r="B287" s="11"/>
      <c r="E287" s="13"/>
      <c r="G287" s="11"/>
      <c r="J287" s="11"/>
      <c r="M287" s="11"/>
      <c r="P287" s="11"/>
      <c r="T287" s="11"/>
      <c r="W287" s="11"/>
    </row>
    <row r="288" spans="2:23" ht="12.75" x14ac:dyDescent="0.35">
      <c r="B288" s="11"/>
      <c r="E288" s="13"/>
      <c r="G288" s="11"/>
      <c r="J288" s="11"/>
      <c r="M288" s="11"/>
      <c r="P288" s="11"/>
      <c r="T288" s="11"/>
      <c r="W288" s="11"/>
    </row>
    <row r="289" spans="2:23" ht="12.75" x14ac:dyDescent="0.35">
      <c r="B289" s="11"/>
      <c r="E289" s="13"/>
      <c r="G289" s="11"/>
      <c r="J289" s="11"/>
      <c r="M289" s="11"/>
      <c r="P289" s="11"/>
      <c r="T289" s="11"/>
      <c r="W289" s="11"/>
    </row>
    <row r="290" spans="2:23" ht="12.75" x14ac:dyDescent="0.35">
      <c r="B290" s="11"/>
      <c r="E290" s="13"/>
      <c r="G290" s="11"/>
      <c r="J290" s="11"/>
      <c r="M290" s="11"/>
      <c r="P290" s="11"/>
      <c r="T290" s="11"/>
      <c r="W290" s="11"/>
    </row>
    <row r="291" spans="2:23" ht="12.75" x14ac:dyDescent="0.35">
      <c r="B291" s="11"/>
      <c r="E291" s="13"/>
      <c r="G291" s="11"/>
      <c r="J291" s="11"/>
      <c r="M291" s="11"/>
      <c r="P291" s="11"/>
      <c r="T291" s="11"/>
      <c r="W291" s="11"/>
    </row>
    <row r="292" spans="2:23" ht="12.75" x14ac:dyDescent="0.35">
      <c r="B292" s="11"/>
      <c r="E292" s="13"/>
      <c r="G292" s="11"/>
      <c r="J292" s="11"/>
      <c r="M292" s="11"/>
      <c r="P292" s="11"/>
      <c r="T292" s="11"/>
      <c r="W292" s="11"/>
    </row>
    <row r="293" spans="2:23" ht="12.75" x14ac:dyDescent="0.35">
      <c r="B293" s="11"/>
      <c r="E293" s="13"/>
      <c r="G293" s="11"/>
      <c r="J293" s="11"/>
      <c r="M293" s="11"/>
      <c r="P293" s="11"/>
      <c r="T293" s="11"/>
      <c r="W293" s="11"/>
    </row>
    <row r="294" spans="2:23" ht="12.75" x14ac:dyDescent="0.35">
      <c r="B294" s="11"/>
      <c r="E294" s="13"/>
      <c r="G294" s="11"/>
      <c r="J294" s="11"/>
      <c r="M294" s="11"/>
      <c r="P294" s="11"/>
      <c r="T294" s="11"/>
      <c r="W294" s="11"/>
    </row>
    <row r="295" spans="2:23" ht="12.75" x14ac:dyDescent="0.35">
      <c r="B295" s="11"/>
      <c r="E295" s="13"/>
      <c r="G295" s="11"/>
      <c r="J295" s="11"/>
      <c r="M295" s="11"/>
      <c r="P295" s="11"/>
      <c r="T295" s="11"/>
      <c r="W295" s="11"/>
    </row>
    <row r="296" spans="2:23" ht="12.75" x14ac:dyDescent="0.35">
      <c r="B296" s="11"/>
      <c r="E296" s="13"/>
      <c r="G296" s="11"/>
      <c r="J296" s="11"/>
      <c r="M296" s="11"/>
      <c r="P296" s="11"/>
      <c r="T296" s="11"/>
      <c r="W296" s="11"/>
    </row>
    <row r="297" spans="2:23" ht="12.75" x14ac:dyDescent="0.35">
      <c r="B297" s="11"/>
      <c r="E297" s="13"/>
      <c r="G297" s="11"/>
      <c r="J297" s="11"/>
      <c r="M297" s="11"/>
      <c r="P297" s="11"/>
      <c r="T297" s="11"/>
      <c r="W297" s="11"/>
    </row>
    <row r="298" spans="2:23" ht="12.75" x14ac:dyDescent="0.35">
      <c r="B298" s="11"/>
      <c r="E298" s="13"/>
      <c r="G298" s="11"/>
      <c r="J298" s="11"/>
      <c r="M298" s="11"/>
      <c r="P298" s="11"/>
      <c r="T298" s="11"/>
      <c r="W298" s="11"/>
    </row>
    <row r="299" spans="2:23" ht="12.75" x14ac:dyDescent="0.35">
      <c r="B299" s="11"/>
      <c r="E299" s="13"/>
      <c r="G299" s="11"/>
      <c r="J299" s="11"/>
      <c r="M299" s="11"/>
      <c r="P299" s="11"/>
      <c r="T299" s="11"/>
      <c r="W299" s="11"/>
    </row>
    <row r="300" spans="2:23" ht="12.75" x14ac:dyDescent="0.35">
      <c r="B300" s="11"/>
      <c r="E300" s="13"/>
      <c r="G300" s="11"/>
      <c r="J300" s="11"/>
      <c r="M300" s="11"/>
      <c r="P300" s="11"/>
      <c r="T300" s="11"/>
      <c r="W300" s="11"/>
    </row>
    <row r="301" spans="2:23" ht="12.75" x14ac:dyDescent="0.35">
      <c r="B301" s="11"/>
      <c r="E301" s="13"/>
      <c r="G301" s="11"/>
      <c r="J301" s="11"/>
      <c r="M301" s="11"/>
      <c r="P301" s="11"/>
      <c r="T301" s="11"/>
      <c r="W301" s="11"/>
    </row>
    <row r="302" spans="2:23" ht="12.75" x14ac:dyDescent="0.35">
      <c r="B302" s="11"/>
      <c r="E302" s="13"/>
      <c r="G302" s="11"/>
      <c r="J302" s="11"/>
      <c r="M302" s="11"/>
      <c r="P302" s="11"/>
      <c r="T302" s="11"/>
      <c r="W302" s="11"/>
    </row>
    <row r="303" spans="2:23" ht="12.75" x14ac:dyDescent="0.35">
      <c r="B303" s="11"/>
      <c r="E303" s="13"/>
      <c r="G303" s="11"/>
      <c r="J303" s="11"/>
      <c r="M303" s="11"/>
      <c r="P303" s="11"/>
      <c r="T303" s="11"/>
      <c r="W303" s="11"/>
    </row>
    <row r="304" spans="2:23" ht="12.75" x14ac:dyDescent="0.35">
      <c r="B304" s="11"/>
      <c r="E304" s="13"/>
      <c r="G304" s="11"/>
      <c r="J304" s="11"/>
      <c r="M304" s="11"/>
      <c r="P304" s="11"/>
      <c r="T304" s="11"/>
      <c r="W304" s="11"/>
    </row>
    <row r="305" spans="2:23" ht="12.75" x14ac:dyDescent="0.35">
      <c r="B305" s="11"/>
      <c r="E305" s="13"/>
      <c r="G305" s="11"/>
      <c r="J305" s="11"/>
      <c r="M305" s="11"/>
      <c r="P305" s="11"/>
      <c r="T305" s="11"/>
      <c r="W305" s="11"/>
    </row>
    <row r="306" spans="2:23" ht="12.75" x14ac:dyDescent="0.35">
      <c r="B306" s="11"/>
      <c r="E306" s="13"/>
      <c r="G306" s="11"/>
      <c r="J306" s="11"/>
      <c r="M306" s="11"/>
      <c r="P306" s="11"/>
      <c r="T306" s="11"/>
      <c r="W306" s="11"/>
    </row>
    <row r="307" spans="2:23" ht="12.75" x14ac:dyDescent="0.35">
      <c r="B307" s="11"/>
      <c r="E307" s="13"/>
      <c r="G307" s="11"/>
      <c r="J307" s="11"/>
      <c r="M307" s="11"/>
      <c r="P307" s="11"/>
      <c r="T307" s="11"/>
      <c r="W307" s="11"/>
    </row>
    <row r="308" spans="2:23" ht="12.75" x14ac:dyDescent="0.35">
      <c r="B308" s="11"/>
      <c r="E308" s="13"/>
      <c r="G308" s="11"/>
      <c r="J308" s="11"/>
      <c r="M308" s="11"/>
      <c r="P308" s="11"/>
      <c r="T308" s="11"/>
      <c r="W308" s="11"/>
    </row>
    <row r="309" spans="2:23" ht="12.75" x14ac:dyDescent="0.35">
      <c r="B309" s="11"/>
      <c r="E309" s="13"/>
      <c r="G309" s="11"/>
      <c r="J309" s="11"/>
      <c r="M309" s="11"/>
      <c r="P309" s="11"/>
      <c r="T309" s="11"/>
      <c r="W309" s="11"/>
    </row>
    <row r="310" spans="2:23" ht="12.75" x14ac:dyDescent="0.35">
      <c r="B310" s="11"/>
      <c r="E310" s="13"/>
      <c r="G310" s="11"/>
      <c r="J310" s="11"/>
      <c r="M310" s="11"/>
      <c r="P310" s="11"/>
      <c r="T310" s="11"/>
      <c r="W310" s="11"/>
    </row>
    <row r="311" spans="2:23" ht="12.75" x14ac:dyDescent="0.35">
      <c r="B311" s="11"/>
      <c r="E311" s="13"/>
      <c r="G311" s="11"/>
      <c r="J311" s="11"/>
      <c r="M311" s="11"/>
      <c r="P311" s="11"/>
      <c r="T311" s="11"/>
      <c r="W311" s="11"/>
    </row>
    <row r="312" spans="2:23" ht="12.75" x14ac:dyDescent="0.35">
      <c r="B312" s="11"/>
      <c r="E312" s="13"/>
      <c r="G312" s="11"/>
      <c r="J312" s="11"/>
      <c r="M312" s="11"/>
      <c r="P312" s="11"/>
      <c r="T312" s="11"/>
      <c r="W312" s="11"/>
    </row>
    <row r="313" spans="2:23" ht="12.75" x14ac:dyDescent="0.35">
      <c r="B313" s="11"/>
      <c r="E313" s="13"/>
      <c r="G313" s="11"/>
      <c r="J313" s="11"/>
      <c r="M313" s="11"/>
      <c r="P313" s="11"/>
      <c r="T313" s="11"/>
      <c r="W313" s="11"/>
    </row>
    <row r="314" spans="2:23" ht="12.75" x14ac:dyDescent="0.35">
      <c r="B314" s="11"/>
      <c r="E314" s="13"/>
      <c r="G314" s="11"/>
      <c r="J314" s="11"/>
      <c r="M314" s="11"/>
      <c r="P314" s="11"/>
      <c r="T314" s="11"/>
      <c r="W314" s="11"/>
    </row>
    <row r="315" spans="2:23" ht="12.75" x14ac:dyDescent="0.35">
      <c r="B315" s="11"/>
      <c r="E315" s="13"/>
      <c r="G315" s="11"/>
      <c r="J315" s="11"/>
      <c r="M315" s="11"/>
      <c r="P315" s="11"/>
      <c r="T315" s="11"/>
      <c r="W315" s="11"/>
    </row>
    <row r="316" spans="2:23" ht="12.75" x14ac:dyDescent="0.35">
      <c r="B316" s="11"/>
      <c r="E316" s="13"/>
      <c r="G316" s="11"/>
      <c r="J316" s="11"/>
      <c r="M316" s="11"/>
      <c r="P316" s="11"/>
      <c r="T316" s="11"/>
      <c r="W316" s="11"/>
    </row>
    <row r="317" spans="2:23" ht="12.75" x14ac:dyDescent="0.35">
      <c r="B317" s="11"/>
      <c r="E317" s="13"/>
      <c r="G317" s="11"/>
      <c r="J317" s="11"/>
      <c r="M317" s="11"/>
      <c r="P317" s="11"/>
      <c r="T317" s="11"/>
      <c r="W317" s="11"/>
    </row>
    <row r="318" spans="2:23" ht="12.75" x14ac:dyDescent="0.35">
      <c r="B318" s="11"/>
      <c r="E318" s="13"/>
      <c r="G318" s="11"/>
      <c r="J318" s="11"/>
      <c r="M318" s="11"/>
      <c r="P318" s="11"/>
      <c r="T318" s="11"/>
      <c r="W318" s="11"/>
    </row>
    <row r="319" spans="2:23" ht="12.75" x14ac:dyDescent="0.35">
      <c r="B319" s="11"/>
      <c r="E319" s="13"/>
      <c r="G319" s="11"/>
      <c r="J319" s="11"/>
      <c r="M319" s="11"/>
      <c r="P319" s="11"/>
      <c r="T319" s="11"/>
      <c r="W319" s="11"/>
    </row>
    <row r="320" spans="2:23" ht="12.75" x14ac:dyDescent="0.35">
      <c r="B320" s="11"/>
      <c r="E320" s="13"/>
      <c r="G320" s="11"/>
      <c r="J320" s="11"/>
      <c r="M320" s="11"/>
      <c r="P320" s="11"/>
      <c r="T320" s="11"/>
      <c r="W320" s="11"/>
    </row>
    <row r="321" spans="2:23" ht="12.75" x14ac:dyDescent="0.35">
      <c r="B321" s="11"/>
      <c r="E321" s="13"/>
      <c r="G321" s="11"/>
      <c r="J321" s="11"/>
      <c r="M321" s="11"/>
      <c r="P321" s="11"/>
      <c r="T321" s="11"/>
      <c r="W321" s="11"/>
    </row>
    <row r="322" spans="2:23" ht="12.75" x14ac:dyDescent="0.35">
      <c r="B322" s="11"/>
      <c r="E322" s="13"/>
      <c r="G322" s="11"/>
      <c r="J322" s="11"/>
      <c r="M322" s="11"/>
      <c r="P322" s="11"/>
      <c r="T322" s="11"/>
      <c r="W322" s="11"/>
    </row>
    <row r="323" spans="2:23" ht="12.75" x14ac:dyDescent="0.35">
      <c r="B323" s="11"/>
      <c r="E323" s="13"/>
      <c r="G323" s="11"/>
      <c r="J323" s="11"/>
      <c r="M323" s="11"/>
      <c r="P323" s="11"/>
      <c r="T323" s="11"/>
      <c r="W323" s="11"/>
    </row>
    <row r="324" spans="2:23" ht="12.75" x14ac:dyDescent="0.35">
      <c r="B324" s="11"/>
      <c r="E324" s="13"/>
      <c r="G324" s="11"/>
      <c r="J324" s="11"/>
      <c r="M324" s="11"/>
      <c r="P324" s="11"/>
      <c r="T324" s="11"/>
      <c r="W324" s="11"/>
    </row>
    <row r="325" spans="2:23" ht="12.75" x14ac:dyDescent="0.35">
      <c r="B325" s="11"/>
      <c r="E325" s="13"/>
      <c r="G325" s="11"/>
      <c r="J325" s="11"/>
      <c r="M325" s="11"/>
      <c r="P325" s="11"/>
      <c r="T325" s="11"/>
      <c r="W325" s="11"/>
    </row>
    <row r="326" spans="2:23" ht="12.75" x14ac:dyDescent="0.35">
      <c r="B326" s="11"/>
      <c r="E326" s="13"/>
      <c r="G326" s="11"/>
      <c r="J326" s="11"/>
      <c r="M326" s="11"/>
      <c r="P326" s="11"/>
      <c r="T326" s="11"/>
      <c r="W326" s="11"/>
    </row>
    <row r="327" spans="2:23" ht="12.75" x14ac:dyDescent="0.35">
      <c r="B327" s="11"/>
      <c r="E327" s="13"/>
      <c r="G327" s="11"/>
      <c r="J327" s="11"/>
      <c r="M327" s="11"/>
      <c r="P327" s="11"/>
      <c r="T327" s="11"/>
      <c r="W327" s="11"/>
    </row>
    <row r="328" spans="2:23" ht="12.75" x14ac:dyDescent="0.35">
      <c r="B328" s="11"/>
      <c r="E328" s="13"/>
      <c r="G328" s="11"/>
      <c r="J328" s="11"/>
      <c r="M328" s="11"/>
      <c r="P328" s="11"/>
      <c r="T328" s="11"/>
      <c r="W328" s="11"/>
    </row>
    <row r="329" spans="2:23" ht="12.75" x14ac:dyDescent="0.35">
      <c r="B329" s="11"/>
      <c r="E329" s="13"/>
      <c r="G329" s="11"/>
      <c r="J329" s="11"/>
      <c r="M329" s="11"/>
      <c r="P329" s="11"/>
      <c r="T329" s="11"/>
      <c r="W329" s="11"/>
    </row>
    <row r="330" spans="2:23" ht="12.75" x14ac:dyDescent="0.35">
      <c r="B330" s="11"/>
      <c r="E330" s="13"/>
      <c r="G330" s="11"/>
      <c r="J330" s="11"/>
      <c r="M330" s="11"/>
      <c r="P330" s="11"/>
      <c r="T330" s="11"/>
      <c r="W330" s="11"/>
    </row>
    <row r="331" spans="2:23" ht="12.75" x14ac:dyDescent="0.35">
      <c r="B331" s="11"/>
      <c r="E331" s="13"/>
      <c r="G331" s="11"/>
      <c r="J331" s="11"/>
      <c r="M331" s="11"/>
      <c r="P331" s="11"/>
      <c r="T331" s="11"/>
      <c r="W331" s="11"/>
    </row>
    <row r="332" spans="2:23" ht="12.75" x14ac:dyDescent="0.35">
      <c r="B332" s="11"/>
      <c r="E332" s="13"/>
      <c r="G332" s="11"/>
      <c r="J332" s="11"/>
      <c r="M332" s="11"/>
      <c r="P332" s="11"/>
      <c r="T332" s="11"/>
      <c r="W332" s="11"/>
    </row>
    <row r="333" spans="2:23" ht="12.75" x14ac:dyDescent="0.35">
      <c r="B333" s="11"/>
      <c r="E333" s="13"/>
      <c r="G333" s="11"/>
      <c r="J333" s="11"/>
      <c r="M333" s="11"/>
      <c r="P333" s="11"/>
      <c r="T333" s="11"/>
      <c r="W333" s="11"/>
    </row>
    <row r="334" spans="2:23" ht="12.75" x14ac:dyDescent="0.35">
      <c r="B334" s="11"/>
      <c r="E334" s="13"/>
      <c r="G334" s="11"/>
      <c r="J334" s="11"/>
      <c r="M334" s="11"/>
      <c r="P334" s="11"/>
      <c r="T334" s="11"/>
      <c r="W334" s="11"/>
    </row>
    <row r="335" spans="2:23" ht="12.75" x14ac:dyDescent="0.35">
      <c r="B335" s="11"/>
      <c r="E335" s="13"/>
      <c r="G335" s="11"/>
      <c r="J335" s="11"/>
      <c r="M335" s="11"/>
      <c r="P335" s="11"/>
      <c r="T335" s="11"/>
      <c r="W335" s="11"/>
    </row>
    <row r="336" spans="2:23" ht="12.75" x14ac:dyDescent="0.35">
      <c r="B336" s="11"/>
      <c r="E336" s="13"/>
      <c r="G336" s="11"/>
      <c r="J336" s="11"/>
      <c r="M336" s="11"/>
      <c r="P336" s="11"/>
      <c r="T336" s="11"/>
      <c r="W336" s="11"/>
    </row>
    <row r="337" spans="2:23" ht="12.75" x14ac:dyDescent="0.35">
      <c r="B337" s="11"/>
      <c r="E337" s="13"/>
      <c r="G337" s="11"/>
      <c r="J337" s="11"/>
      <c r="M337" s="11"/>
      <c r="P337" s="11"/>
      <c r="T337" s="11"/>
      <c r="W337" s="11"/>
    </row>
    <row r="338" spans="2:23" ht="12.75" x14ac:dyDescent="0.35">
      <c r="B338" s="11"/>
      <c r="E338" s="13"/>
      <c r="G338" s="11"/>
      <c r="J338" s="11"/>
      <c r="M338" s="11"/>
      <c r="P338" s="11"/>
      <c r="T338" s="11"/>
      <c r="W338" s="11"/>
    </row>
    <row r="339" spans="2:23" ht="12.75" x14ac:dyDescent="0.35">
      <c r="B339" s="11"/>
      <c r="E339" s="13"/>
      <c r="G339" s="11"/>
      <c r="J339" s="11"/>
      <c r="M339" s="11"/>
      <c r="P339" s="11"/>
      <c r="T339" s="11"/>
      <c r="W339" s="11"/>
    </row>
    <row r="340" spans="2:23" ht="12.75" x14ac:dyDescent="0.35">
      <c r="B340" s="11"/>
      <c r="E340" s="13"/>
      <c r="G340" s="11"/>
      <c r="J340" s="11"/>
      <c r="M340" s="11"/>
      <c r="P340" s="11"/>
      <c r="T340" s="11"/>
      <c r="W340" s="11"/>
    </row>
    <row r="341" spans="2:23" ht="12.75" x14ac:dyDescent="0.35">
      <c r="B341" s="11"/>
      <c r="E341" s="13"/>
      <c r="G341" s="11"/>
      <c r="J341" s="11"/>
      <c r="M341" s="11"/>
      <c r="P341" s="11"/>
      <c r="T341" s="11"/>
      <c r="W341" s="11"/>
    </row>
    <row r="342" spans="2:23" ht="12.75" x14ac:dyDescent="0.35">
      <c r="B342" s="11"/>
      <c r="E342" s="13"/>
      <c r="G342" s="11"/>
      <c r="J342" s="11"/>
      <c r="M342" s="11"/>
      <c r="P342" s="11"/>
      <c r="T342" s="11"/>
      <c r="W342" s="11"/>
    </row>
    <row r="343" spans="2:23" ht="12.75" x14ac:dyDescent="0.35">
      <c r="B343" s="11"/>
      <c r="E343" s="13"/>
      <c r="G343" s="11"/>
      <c r="J343" s="11"/>
      <c r="M343" s="11"/>
      <c r="P343" s="11"/>
      <c r="T343" s="11"/>
      <c r="W343" s="11"/>
    </row>
    <row r="344" spans="2:23" ht="12.75" x14ac:dyDescent="0.35">
      <c r="B344" s="11"/>
      <c r="E344" s="13"/>
      <c r="G344" s="11"/>
      <c r="J344" s="11"/>
      <c r="M344" s="11"/>
      <c r="P344" s="11"/>
      <c r="T344" s="11"/>
      <c r="W344" s="11"/>
    </row>
    <row r="345" spans="2:23" ht="12.75" x14ac:dyDescent="0.35">
      <c r="B345" s="11"/>
      <c r="E345" s="13"/>
      <c r="G345" s="11"/>
      <c r="J345" s="11"/>
      <c r="M345" s="11"/>
      <c r="P345" s="11"/>
      <c r="T345" s="11"/>
      <c r="W345" s="11"/>
    </row>
    <row r="346" spans="2:23" ht="12.75" x14ac:dyDescent="0.35">
      <c r="B346" s="11"/>
      <c r="E346" s="13"/>
      <c r="G346" s="11"/>
      <c r="J346" s="11"/>
      <c r="M346" s="11"/>
      <c r="P346" s="11"/>
      <c r="T346" s="11"/>
      <c r="W346" s="11"/>
    </row>
    <row r="347" spans="2:23" ht="12.75" x14ac:dyDescent="0.35">
      <c r="B347" s="11"/>
      <c r="E347" s="13"/>
      <c r="G347" s="11"/>
      <c r="J347" s="11"/>
      <c r="M347" s="11"/>
      <c r="P347" s="11"/>
      <c r="T347" s="11"/>
      <c r="W347" s="11"/>
    </row>
    <row r="348" spans="2:23" ht="12.75" x14ac:dyDescent="0.35">
      <c r="B348" s="11"/>
      <c r="E348" s="13"/>
      <c r="G348" s="11"/>
      <c r="J348" s="11"/>
      <c r="M348" s="11"/>
      <c r="P348" s="11"/>
      <c r="T348" s="11"/>
      <c r="W348" s="11"/>
    </row>
    <row r="349" spans="2:23" ht="12.75" x14ac:dyDescent="0.35">
      <c r="B349" s="11"/>
      <c r="E349" s="13"/>
      <c r="G349" s="11"/>
      <c r="J349" s="11"/>
      <c r="M349" s="11"/>
      <c r="P349" s="11"/>
      <c r="T349" s="11"/>
      <c r="W349" s="11"/>
    </row>
    <row r="350" spans="2:23" ht="12.75" x14ac:dyDescent="0.35">
      <c r="B350" s="11"/>
      <c r="E350" s="13"/>
      <c r="G350" s="11"/>
      <c r="J350" s="11"/>
      <c r="M350" s="11"/>
      <c r="P350" s="11"/>
      <c r="T350" s="11"/>
      <c r="W350" s="11"/>
    </row>
    <row r="351" spans="2:23" ht="12.75" x14ac:dyDescent="0.35">
      <c r="B351" s="11"/>
      <c r="E351" s="13"/>
      <c r="G351" s="11"/>
      <c r="J351" s="11"/>
      <c r="M351" s="11"/>
      <c r="P351" s="11"/>
      <c r="T351" s="11"/>
      <c r="W351" s="11"/>
    </row>
    <row r="352" spans="2:23" ht="12.75" x14ac:dyDescent="0.35">
      <c r="B352" s="11"/>
      <c r="E352" s="13"/>
      <c r="G352" s="11"/>
      <c r="J352" s="11"/>
      <c r="M352" s="11"/>
      <c r="P352" s="11"/>
      <c r="T352" s="11"/>
      <c r="W352" s="11"/>
    </row>
    <row r="353" spans="2:23" ht="12.75" x14ac:dyDescent="0.35">
      <c r="B353" s="11"/>
      <c r="E353" s="13"/>
      <c r="G353" s="11"/>
      <c r="J353" s="11"/>
      <c r="M353" s="11"/>
      <c r="P353" s="11"/>
      <c r="T353" s="11"/>
      <c r="W353" s="11"/>
    </row>
    <row r="354" spans="2:23" ht="12.75" x14ac:dyDescent="0.35">
      <c r="B354" s="11"/>
      <c r="E354" s="13"/>
      <c r="G354" s="11"/>
      <c r="J354" s="11"/>
      <c r="M354" s="11"/>
      <c r="P354" s="11"/>
      <c r="T354" s="11"/>
      <c r="W354" s="11"/>
    </row>
    <row r="355" spans="2:23" ht="12.75" x14ac:dyDescent="0.35">
      <c r="B355" s="11"/>
      <c r="E355" s="13"/>
      <c r="G355" s="11"/>
      <c r="J355" s="11"/>
      <c r="M355" s="11"/>
      <c r="P355" s="11"/>
      <c r="T355" s="11"/>
      <c r="W355" s="11"/>
    </row>
    <row r="356" spans="2:23" ht="12.75" x14ac:dyDescent="0.35">
      <c r="B356" s="11"/>
      <c r="E356" s="13"/>
      <c r="G356" s="11"/>
      <c r="J356" s="11"/>
      <c r="M356" s="11"/>
      <c r="P356" s="11"/>
      <c r="T356" s="11"/>
      <c r="W356" s="11"/>
    </row>
    <row r="357" spans="2:23" ht="12.75" x14ac:dyDescent="0.35">
      <c r="B357" s="11"/>
      <c r="E357" s="13"/>
      <c r="G357" s="11"/>
      <c r="J357" s="11"/>
      <c r="M357" s="11"/>
      <c r="P357" s="11"/>
      <c r="T357" s="11"/>
      <c r="W357" s="11"/>
    </row>
    <row r="358" spans="2:23" ht="12.75" x14ac:dyDescent="0.35">
      <c r="B358" s="11"/>
      <c r="E358" s="13"/>
      <c r="G358" s="11"/>
      <c r="J358" s="11"/>
      <c r="M358" s="11"/>
      <c r="P358" s="11"/>
      <c r="T358" s="11"/>
      <c r="W358" s="11"/>
    </row>
    <row r="359" spans="2:23" ht="12.75" x14ac:dyDescent="0.35">
      <c r="B359" s="11"/>
      <c r="E359" s="13"/>
      <c r="G359" s="11"/>
      <c r="J359" s="11"/>
      <c r="M359" s="11"/>
      <c r="P359" s="11"/>
      <c r="T359" s="11"/>
      <c r="W359" s="11"/>
    </row>
    <row r="360" spans="2:23" ht="12.75" x14ac:dyDescent="0.35">
      <c r="B360" s="11"/>
      <c r="E360" s="13"/>
      <c r="G360" s="11"/>
      <c r="J360" s="11"/>
      <c r="M360" s="11"/>
      <c r="P360" s="11"/>
      <c r="T360" s="11"/>
      <c r="W360" s="11"/>
    </row>
    <row r="361" spans="2:23" ht="12.75" x14ac:dyDescent="0.35">
      <c r="B361" s="11"/>
      <c r="E361" s="13"/>
      <c r="G361" s="11"/>
      <c r="J361" s="11"/>
      <c r="M361" s="11"/>
      <c r="P361" s="11"/>
      <c r="T361" s="11"/>
      <c r="W361" s="11"/>
    </row>
    <row r="362" spans="2:23" ht="12.75" x14ac:dyDescent="0.35">
      <c r="B362" s="11"/>
      <c r="E362" s="13"/>
      <c r="G362" s="11"/>
      <c r="J362" s="11"/>
      <c r="M362" s="11"/>
      <c r="P362" s="11"/>
      <c r="T362" s="11"/>
      <c r="W362" s="11"/>
    </row>
    <row r="363" spans="2:23" ht="12.75" x14ac:dyDescent="0.35">
      <c r="B363" s="11"/>
      <c r="E363" s="13"/>
      <c r="G363" s="11"/>
      <c r="J363" s="11"/>
      <c r="M363" s="11"/>
      <c r="P363" s="11"/>
      <c r="T363" s="11"/>
      <c r="W363" s="11"/>
    </row>
    <row r="364" spans="2:23" ht="12.75" x14ac:dyDescent="0.35">
      <c r="B364" s="11"/>
      <c r="E364" s="13"/>
      <c r="G364" s="11"/>
      <c r="J364" s="11"/>
      <c r="M364" s="11"/>
      <c r="P364" s="11"/>
      <c r="T364" s="11"/>
      <c r="W364" s="11"/>
    </row>
    <row r="365" spans="2:23" ht="12.75" x14ac:dyDescent="0.35">
      <c r="B365" s="11"/>
      <c r="E365" s="13"/>
      <c r="G365" s="11"/>
      <c r="J365" s="11"/>
      <c r="M365" s="11"/>
      <c r="P365" s="11"/>
      <c r="T365" s="11"/>
      <c r="W365" s="11"/>
    </row>
    <row r="366" spans="2:23" ht="12.75" x14ac:dyDescent="0.35">
      <c r="B366" s="11"/>
      <c r="E366" s="13"/>
      <c r="G366" s="11"/>
      <c r="J366" s="11"/>
      <c r="M366" s="11"/>
      <c r="P366" s="11"/>
      <c r="T366" s="11"/>
      <c r="W366" s="11"/>
    </row>
    <row r="367" spans="2:23" ht="12.75" x14ac:dyDescent="0.35">
      <c r="B367" s="11"/>
      <c r="E367" s="13"/>
      <c r="G367" s="11"/>
      <c r="J367" s="11"/>
      <c r="M367" s="11"/>
      <c r="P367" s="11"/>
      <c r="T367" s="11"/>
      <c r="W367" s="11"/>
    </row>
    <row r="368" spans="2:23" ht="12.75" x14ac:dyDescent="0.35">
      <c r="B368" s="11"/>
      <c r="E368" s="13"/>
      <c r="G368" s="11"/>
      <c r="J368" s="11"/>
      <c r="M368" s="11"/>
      <c r="P368" s="11"/>
      <c r="T368" s="11"/>
      <c r="W368" s="11"/>
    </row>
    <row r="369" spans="2:23" ht="12.75" x14ac:dyDescent="0.35">
      <c r="B369" s="11"/>
      <c r="E369" s="13"/>
      <c r="G369" s="11"/>
      <c r="J369" s="11"/>
      <c r="M369" s="11"/>
      <c r="P369" s="11"/>
      <c r="T369" s="11"/>
      <c r="W369" s="11"/>
    </row>
    <row r="370" spans="2:23" ht="12.75" x14ac:dyDescent="0.35">
      <c r="B370" s="11"/>
      <c r="E370" s="13"/>
      <c r="G370" s="11"/>
      <c r="J370" s="11"/>
      <c r="M370" s="11"/>
      <c r="P370" s="11"/>
      <c r="T370" s="11"/>
      <c r="W370" s="11"/>
    </row>
    <row r="371" spans="2:23" ht="12.75" x14ac:dyDescent="0.35">
      <c r="B371" s="11"/>
      <c r="E371" s="13"/>
      <c r="G371" s="11"/>
      <c r="J371" s="11"/>
      <c r="M371" s="11"/>
      <c r="P371" s="11"/>
      <c r="T371" s="11"/>
      <c r="W371" s="11"/>
    </row>
    <row r="372" spans="2:23" ht="12.75" x14ac:dyDescent="0.35">
      <c r="B372" s="11"/>
      <c r="E372" s="13"/>
      <c r="G372" s="11"/>
      <c r="J372" s="11"/>
      <c r="M372" s="11"/>
      <c r="P372" s="11"/>
      <c r="T372" s="11"/>
      <c r="W372" s="11"/>
    </row>
    <row r="373" spans="2:23" ht="12.75" x14ac:dyDescent="0.35">
      <c r="B373" s="11"/>
      <c r="E373" s="13"/>
      <c r="G373" s="11"/>
      <c r="J373" s="11"/>
      <c r="M373" s="11"/>
      <c r="P373" s="11"/>
      <c r="T373" s="11"/>
      <c r="W373" s="11"/>
    </row>
    <row r="374" spans="2:23" ht="12.75" x14ac:dyDescent="0.35">
      <c r="B374" s="11"/>
      <c r="E374" s="13"/>
      <c r="G374" s="11"/>
      <c r="J374" s="11"/>
      <c r="M374" s="11"/>
      <c r="P374" s="11"/>
      <c r="T374" s="11"/>
      <c r="W374" s="11"/>
    </row>
    <row r="375" spans="2:23" ht="12.75" x14ac:dyDescent="0.35">
      <c r="B375" s="11"/>
      <c r="E375" s="13"/>
      <c r="G375" s="11"/>
      <c r="J375" s="11"/>
      <c r="M375" s="11"/>
      <c r="P375" s="11"/>
      <c r="T375" s="11"/>
      <c r="W375" s="11"/>
    </row>
    <row r="376" spans="2:23" ht="12.75" x14ac:dyDescent="0.35">
      <c r="B376" s="11"/>
      <c r="E376" s="13"/>
      <c r="G376" s="11"/>
      <c r="J376" s="11"/>
      <c r="M376" s="11"/>
      <c r="P376" s="11"/>
      <c r="T376" s="11"/>
      <c r="W376" s="11"/>
    </row>
    <row r="377" spans="2:23" ht="12.75" x14ac:dyDescent="0.35">
      <c r="B377" s="11"/>
      <c r="E377" s="13"/>
      <c r="G377" s="11"/>
      <c r="J377" s="11"/>
      <c r="M377" s="11"/>
      <c r="P377" s="11"/>
      <c r="T377" s="11"/>
      <c r="W377" s="11"/>
    </row>
    <row r="378" spans="2:23" ht="12.75" x14ac:dyDescent="0.35">
      <c r="B378" s="11"/>
      <c r="E378" s="13"/>
      <c r="G378" s="11"/>
      <c r="J378" s="11"/>
      <c r="M378" s="11"/>
      <c r="P378" s="11"/>
      <c r="T378" s="11"/>
      <c r="W378" s="11"/>
    </row>
    <row r="379" spans="2:23" ht="12.75" x14ac:dyDescent="0.35">
      <c r="B379" s="11"/>
      <c r="E379" s="13"/>
      <c r="G379" s="11"/>
      <c r="J379" s="11"/>
      <c r="M379" s="11"/>
      <c r="P379" s="11"/>
      <c r="T379" s="11"/>
      <c r="W379" s="11"/>
    </row>
    <row r="380" spans="2:23" ht="12.75" x14ac:dyDescent="0.35">
      <c r="B380" s="11"/>
      <c r="E380" s="13"/>
      <c r="G380" s="11"/>
      <c r="J380" s="11"/>
      <c r="M380" s="11"/>
      <c r="P380" s="11"/>
      <c r="T380" s="11"/>
      <c r="W380" s="11"/>
    </row>
    <row r="381" spans="2:23" ht="12.75" x14ac:dyDescent="0.35">
      <c r="B381" s="11"/>
      <c r="E381" s="13"/>
      <c r="G381" s="11"/>
      <c r="J381" s="11"/>
      <c r="M381" s="11"/>
      <c r="P381" s="11"/>
      <c r="T381" s="11"/>
      <c r="W381" s="11"/>
    </row>
    <row r="382" spans="2:23" ht="12.75" x14ac:dyDescent="0.35">
      <c r="B382" s="11"/>
      <c r="E382" s="13"/>
      <c r="G382" s="11"/>
      <c r="J382" s="11"/>
      <c r="M382" s="11"/>
      <c r="P382" s="11"/>
      <c r="T382" s="11"/>
      <c r="W382" s="11"/>
    </row>
    <row r="383" spans="2:23" ht="12.75" x14ac:dyDescent="0.35">
      <c r="B383" s="11"/>
      <c r="E383" s="13"/>
      <c r="G383" s="11"/>
      <c r="J383" s="11"/>
      <c r="M383" s="11"/>
      <c r="P383" s="11"/>
      <c r="T383" s="11"/>
      <c r="W383" s="11"/>
    </row>
    <row r="384" spans="2:23" ht="12.75" x14ac:dyDescent="0.35">
      <c r="B384" s="11"/>
      <c r="E384" s="13"/>
      <c r="G384" s="11"/>
      <c r="J384" s="11"/>
      <c r="M384" s="11"/>
      <c r="P384" s="11"/>
      <c r="T384" s="11"/>
      <c r="W384" s="11"/>
    </row>
    <row r="385" spans="2:23" ht="12.75" x14ac:dyDescent="0.35">
      <c r="B385" s="11"/>
      <c r="E385" s="13"/>
      <c r="G385" s="11"/>
      <c r="J385" s="11"/>
      <c r="M385" s="11"/>
      <c r="P385" s="11"/>
      <c r="T385" s="11"/>
      <c r="W385" s="11"/>
    </row>
    <row r="386" spans="2:23" ht="12.75" x14ac:dyDescent="0.35">
      <c r="B386" s="11"/>
      <c r="E386" s="13"/>
      <c r="G386" s="11"/>
      <c r="J386" s="11"/>
      <c r="M386" s="11"/>
      <c r="P386" s="11"/>
      <c r="T386" s="11"/>
      <c r="W386" s="11"/>
    </row>
    <row r="387" spans="2:23" ht="12.75" x14ac:dyDescent="0.35">
      <c r="B387" s="11"/>
      <c r="E387" s="13"/>
      <c r="G387" s="11"/>
      <c r="J387" s="11"/>
      <c r="M387" s="11"/>
      <c r="P387" s="11"/>
      <c r="T387" s="11"/>
      <c r="W387" s="11"/>
    </row>
    <row r="388" spans="2:23" ht="12.75" x14ac:dyDescent="0.35">
      <c r="B388" s="11"/>
      <c r="E388" s="13"/>
      <c r="G388" s="11"/>
      <c r="J388" s="11"/>
      <c r="M388" s="11"/>
      <c r="P388" s="11"/>
      <c r="T388" s="11"/>
      <c r="W388" s="11"/>
    </row>
    <row r="389" spans="2:23" ht="12.75" x14ac:dyDescent="0.35">
      <c r="B389" s="11"/>
      <c r="E389" s="13"/>
      <c r="G389" s="11"/>
      <c r="J389" s="11"/>
      <c r="M389" s="11"/>
      <c r="P389" s="11"/>
      <c r="T389" s="11"/>
      <c r="W389" s="11"/>
    </row>
    <row r="390" spans="2:23" ht="12.75" x14ac:dyDescent="0.35">
      <c r="B390" s="11"/>
      <c r="E390" s="13"/>
      <c r="G390" s="11"/>
      <c r="J390" s="11"/>
      <c r="M390" s="11"/>
      <c r="P390" s="11"/>
      <c r="T390" s="11"/>
      <c r="W390" s="11"/>
    </row>
    <row r="391" spans="2:23" ht="12.75" x14ac:dyDescent="0.35">
      <c r="B391" s="11"/>
      <c r="E391" s="13"/>
      <c r="G391" s="11"/>
      <c r="J391" s="11"/>
      <c r="M391" s="11"/>
      <c r="P391" s="11"/>
      <c r="T391" s="11"/>
      <c r="W391" s="11"/>
    </row>
    <row r="392" spans="2:23" ht="12.75" x14ac:dyDescent="0.35">
      <c r="B392" s="11"/>
      <c r="E392" s="13"/>
      <c r="G392" s="11"/>
      <c r="J392" s="11"/>
      <c r="M392" s="11"/>
      <c r="P392" s="11"/>
      <c r="T392" s="11"/>
      <c r="W392" s="11"/>
    </row>
    <row r="393" spans="2:23" ht="12.75" x14ac:dyDescent="0.35">
      <c r="B393" s="11"/>
      <c r="E393" s="13"/>
      <c r="G393" s="11"/>
      <c r="J393" s="11"/>
      <c r="M393" s="11"/>
      <c r="P393" s="11"/>
      <c r="T393" s="11"/>
      <c r="W393" s="11"/>
    </row>
    <row r="394" spans="2:23" ht="12.75" x14ac:dyDescent="0.35">
      <c r="B394" s="11"/>
      <c r="E394" s="13"/>
      <c r="G394" s="11"/>
      <c r="J394" s="11"/>
      <c r="M394" s="11"/>
      <c r="P394" s="11"/>
      <c r="T394" s="11"/>
      <c r="W394" s="11"/>
    </row>
    <row r="395" spans="2:23" ht="12.75" x14ac:dyDescent="0.35">
      <c r="B395" s="11"/>
      <c r="E395" s="13"/>
      <c r="G395" s="11"/>
      <c r="J395" s="11"/>
      <c r="M395" s="11"/>
      <c r="P395" s="11"/>
      <c r="T395" s="11"/>
      <c r="W395" s="11"/>
    </row>
    <row r="396" spans="2:23" ht="12.75" x14ac:dyDescent="0.35">
      <c r="B396" s="11"/>
      <c r="E396" s="13"/>
      <c r="G396" s="11"/>
      <c r="J396" s="11"/>
      <c r="M396" s="11"/>
      <c r="P396" s="11"/>
      <c r="T396" s="11"/>
      <c r="W396" s="11"/>
    </row>
    <row r="397" spans="2:23" ht="12.75" x14ac:dyDescent="0.35">
      <c r="B397" s="11"/>
      <c r="E397" s="13"/>
      <c r="G397" s="11"/>
      <c r="J397" s="11"/>
      <c r="M397" s="11"/>
      <c r="P397" s="11"/>
      <c r="T397" s="11"/>
      <c r="W397" s="11"/>
    </row>
    <row r="398" spans="2:23" ht="12.75" x14ac:dyDescent="0.35">
      <c r="B398" s="11"/>
      <c r="E398" s="13"/>
      <c r="G398" s="11"/>
      <c r="J398" s="11"/>
      <c r="M398" s="11"/>
      <c r="P398" s="11"/>
      <c r="T398" s="11"/>
      <c r="W398" s="11"/>
    </row>
    <row r="399" spans="2:23" ht="12.75" x14ac:dyDescent="0.35">
      <c r="B399" s="11"/>
      <c r="E399" s="13"/>
      <c r="G399" s="11"/>
      <c r="J399" s="11"/>
      <c r="M399" s="11"/>
      <c r="P399" s="11"/>
      <c r="T399" s="11"/>
      <c r="W399" s="11"/>
    </row>
    <row r="400" spans="2:23" ht="12.75" x14ac:dyDescent="0.35">
      <c r="B400" s="11"/>
      <c r="E400" s="13"/>
      <c r="G400" s="11"/>
      <c r="J400" s="11"/>
      <c r="M400" s="11"/>
      <c r="P400" s="11"/>
      <c r="T400" s="11"/>
      <c r="W400" s="11"/>
    </row>
    <row r="401" spans="2:23" ht="12.75" x14ac:dyDescent="0.35">
      <c r="B401" s="11"/>
      <c r="E401" s="13"/>
      <c r="G401" s="11"/>
      <c r="J401" s="11"/>
      <c r="M401" s="11"/>
      <c r="P401" s="11"/>
      <c r="T401" s="11"/>
      <c r="W401" s="11"/>
    </row>
    <row r="402" spans="2:23" ht="12.75" x14ac:dyDescent="0.35">
      <c r="B402" s="11"/>
      <c r="E402" s="13"/>
      <c r="G402" s="11"/>
      <c r="J402" s="11"/>
      <c r="M402" s="11"/>
      <c r="P402" s="11"/>
      <c r="T402" s="11"/>
      <c r="W402" s="11"/>
    </row>
    <row r="403" spans="2:23" ht="12.75" x14ac:dyDescent="0.35">
      <c r="B403" s="11"/>
      <c r="E403" s="13"/>
      <c r="G403" s="11"/>
      <c r="J403" s="11"/>
      <c r="M403" s="11"/>
      <c r="P403" s="11"/>
      <c r="T403" s="11"/>
      <c r="W403" s="11"/>
    </row>
    <row r="404" spans="2:23" ht="12.75" x14ac:dyDescent="0.35">
      <c r="B404" s="11"/>
      <c r="E404" s="13"/>
      <c r="G404" s="11"/>
      <c r="J404" s="11"/>
      <c r="M404" s="11"/>
      <c r="P404" s="11"/>
      <c r="T404" s="11"/>
      <c r="W404" s="11"/>
    </row>
    <row r="405" spans="2:23" ht="12.75" x14ac:dyDescent="0.35">
      <c r="B405" s="11"/>
      <c r="E405" s="13"/>
      <c r="G405" s="11"/>
      <c r="J405" s="11"/>
      <c r="M405" s="11"/>
      <c r="P405" s="11"/>
      <c r="T405" s="11"/>
      <c r="W405" s="11"/>
    </row>
    <row r="406" spans="2:23" ht="12.75" x14ac:dyDescent="0.35">
      <c r="B406" s="11"/>
      <c r="E406" s="13"/>
      <c r="G406" s="11"/>
      <c r="J406" s="11"/>
      <c r="M406" s="11"/>
      <c r="P406" s="11"/>
      <c r="T406" s="11"/>
      <c r="W406" s="11"/>
    </row>
    <row r="407" spans="2:23" ht="12.75" x14ac:dyDescent="0.35">
      <c r="B407" s="11"/>
      <c r="E407" s="13"/>
      <c r="G407" s="11"/>
      <c r="J407" s="11"/>
      <c r="M407" s="11"/>
      <c r="P407" s="11"/>
      <c r="T407" s="11"/>
      <c r="W407" s="11"/>
    </row>
    <row r="408" spans="2:23" ht="12.75" x14ac:dyDescent="0.35">
      <c r="B408" s="11"/>
      <c r="E408" s="13"/>
      <c r="G408" s="11"/>
      <c r="J408" s="11"/>
      <c r="M408" s="11"/>
      <c r="P408" s="11"/>
      <c r="T408" s="11"/>
      <c r="W408" s="11"/>
    </row>
    <row r="409" spans="2:23" ht="12.75" x14ac:dyDescent="0.35">
      <c r="B409" s="11"/>
      <c r="E409" s="13"/>
      <c r="G409" s="11"/>
      <c r="J409" s="11"/>
      <c r="M409" s="11"/>
      <c r="P409" s="11"/>
      <c r="T409" s="11"/>
      <c r="W409" s="11"/>
    </row>
    <row r="410" spans="2:23" ht="12.75" x14ac:dyDescent="0.35">
      <c r="B410" s="11"/>
      <c r="E410" s="13"/>
      <c r="G410" s="11"/>
      <c r="J410" s="11"/>
      <c r="M410" s="11"/>
      <c r="P410" s="11"/>
      <c r="T410" s="11"/>
      <c r="W410" s="11"/>
    </row>
    <row r="411" spans="2:23" ht="12.75" x14ac:dyDescent="0.35">
      <c r="B411" s="11"/>
      <c r="E411" s="13"/>
      <c r="G411" s="11"/>
      <c r="J411" s="11"/>
      <c r="M411" s="11"/>
      <c r="P411" s="11"/>
      <c r="T411" s="11"/>
      <c r="W411" s="11"/>
    </row>
    <row r="412" spans="2:23" ht="12.75" x14ac:dyDescent="0.35">
      <c r="B412" s="11"/>
      <c r="E412" s="13"/>
      <c r="G412" s="11"/>
      <c r="J412" s="11"/>
      <c r="M412" s="11"/>
      <c r="P412" s="11"/>
      <c r="T412" s="11"/>
      <c r="W412" s="11"/>
    </row>
    <row r="413" spans="2:23" ht="12.75" x14ac:dyDescent="0.35">
      <c r="B413" s="11"/>
      <c r="E413" s="13"/>
      <c r="G413" s="11"/>
      <c r="J413" s="11"/>
      <c r="M413" s="11"/>
      <c r="P413" s="11"/>
      <c r="T413" s="11"/>
      <c r="W413" s="11"/>
    </row>
    <row r="414" spans="2:23" ht="12.75" x14ac:dyDescent="0.35">
      <c r="B414" s="11"/>
      <c r="E414" s="13"/>
      <c r="G414" s="11"/>
      <c r="J414" s="11"/>
      <c r="M414" s="11"/>
      <c r="P414" s="11"/>
      <c r="T414" s="11"/>
      <c r="W414" s="11"/>
    </row>
    <row r="415" spans="2:23" ht="12.75" x14ac:dyDescent="0.35">
      <c r="B415" s="11"/>
      <c r="E415" s="13"/>
      <c r="G415" s="11"/>
      <c r="J415" s="11"/>
      <c r="M415" s="11"/>
      <c r="P415" s="11"/>
      <c r="T415" s="11"/>
      <c r="W415" s="11"/>
    </row>
    <row r="416" spans="2:23" ht="12.75" x14ac:dyDescent="0.35">
      <c r="B416" s="11"/>
      <c r="E416" s="13"/>
      <c r="G416" s="11"/>
      <c r="J416" s="11"/>
      <c r="M416" s="11"/>
      <c r="P416" s="11"/>
      <c r="T416" s="11"/>
      <c r="W416" s="11"/>
    </row>
    <row r="417" spans="2:23" ht="12.75" x14ac:dyDescent="0.35">
      <c r="B417" s="11"/>
      <c r="E417" s="13"/>
      <c r="G417" s="11"/>
      <c r="J417" s="11"/>
      <c r="M417" s="11"/>
      <c r="P417" s="11"/>
      <c r="T417" s="11"/>
      <c r="W417" s="11"/>
    </row>
    <row r="418" spans="2:23" ht="12.75" x14ac:dyDescent="0.35">
      <c r="B418" s="11"/>
      <c r="E418" s="13"/>
      <c r="G418" s="11"/>
      <c r="J418" s="11"/>
      <c r="M418" s="11"/>
      <c r="P418" s="11"/>
      <c r="T418" s="11"/>
      <c r="W418" s="11"/>
    </row>
    <row r="419" spans="2:23" ht="12.75" x14ac:dyDescent="0.35">
      <c r="B419" s="11"/>
      <c r="E419" s="13"/>
      <c r="G419" s="11"/>
      <c r="J419" s="11"/>
      <c r="M419" s="11"/>
      <c r="P419" s="11"/>
      <c r="T419" s="11"/>
      <c r="W419" s="11"/>
    </row>
    <row r="420" spans="2:23" ht="12.75" x14ac:dyDescent="0.35">
      <c r="B420" s="11"/>
      <c r="E420" s="13"/>
      <c r="G420" s="11"/>
      <c r="J420" s="11"/>
      <c r="M420" s="11"/>
      <c r="P420" s="11"/>
      <c r="T420" s="11"/>
      <c r="W420" s="11"/>
    </row>
    <row r="421" spans="2:23" ht="12.75" x14ac:dyDescent="0.35">
      <c r="B421" s="11"/>
      <c r="E421" s="13"/>
      <c r="G421" s="11"/>
      <c r="J421" s="11"/>
      <c r="M421" s="11"/>
      <c r="P421" s="11"/>
      <c r="T421" s="11"/>
      <c r="W421" s="11"/>
    </row>
    <row r="422" spans="2:23" ht="12.75" x14ac:dyDescent="0.35">
      <c r="B422" s="11"/>
      <c r="E422" s="13"/>
      <c r="G422" s="11"/>
      <c r="J422" s="11"/>
      <c r="M422" s="11"/>
      <c r="P422" s="11"/>
      <c r="T422" s="11"/>
      <c r="W422" s="11"/>
    </row>
    <row r="423" spans="2:23" ht="12.75" x14ac:dyDescent="0.35">
      <c r="B423" s="11"/>
      <c r="E423" s="13"/>
      <c r="G423" s="11"/>
      <c r="J423" s="11"/>
      <c r="M423" s="11"/>
      <c r="P423" s="11"/>
      <c r="T423" s="11"/>
      <c r="W423" s="11"/>
    </row>
    <row r="424" spans="2:23" ht="12.75" x14ac:dyDescent="0.35">
      <c r="B424" s="11"/>
      <c r="E424" s="13"/>
      <c r="G424" s="11"/>
      <c r="J424" s="11"/>
      <c r="M424" s="11"/>
      <c r="P424" s="11"/>
      <c r="T424" s="11"/>
      <c r="W424" s="11"/>
    </row>
    <row r="425" spans="2:23" ht="12.75" x14ac:dyDescent="0.35">
      <c r="B425" s="11"/>
      <c r="E425" s="13"/>
      <c r="G425" s="11"/>
      <c r="J425" s="11"/>
      <c r="M425" s="11"/>
      <c r="P425" s="11"/>
      <c r="T425" s="11"/>
      <c r="W425" s="11"/>
    </row>
    <row r="426" spans="2:23" ht="12.75" x14ac:dyDescent="0.35">
      <c r="B426" s="11"/>
      <c r="E426" s="13"/>
      <c r="G426" s="11"/>
      <c r="J426" s="11"/>
      <c r="M426" s="11"/>
      <c r="P426" s="11"/>
      <c r="T426" s="11"/>
      <c r="W426" s="11"/>
    </row>
    <row r="427" spans="2:23" ht="12.75" x14ac:dyDescent="0.35">
      <c r="B427" s="11"/>
      <c r="E427" s="13"/>
      <c r="G427" s="11"/>
      <c r="J427" s="11"/>
      <c r="M427" s="11"/>
      <c r="P427" s="11"/>
      <c r="T427" s="11"/>
      <c r="W427" s="11"/>
    </row>
    <row r="428" spans="2:23" ht="12.75" x14ac:dyDescent="0.35">
      <c r="B428" s="11"/>
      <c r="E428" s="13"/>
      <c r="G428" s="11"/>
      <c r="J428" s="11"/>
      <c r="M428" s="11"/>
      <c r="P428" s="11"/>
      <c r="T428" s="11"/>
      <c r="W428" s="11"/>
    </row>
    <row r="429" spans="2:23" ht="12.75" x14ac:dyDescent="0.35">
      <c r="B429" s="11"/>
      <c r="E429" s="13"/>
      <c r="G429" s="11"/>
      <c r="J429" s="11"/>
      <c r="M429" s="11"/>
      <c r="P429" s="11"/>
      <c r="T429" s="11"/>
      <c r="W429" s="11"/>
    </row>
    <row r="430" spans="2:23" ht="12.75" x14ac:dyDescent="0.35">
      <c r="B430" s="11"/>
      <c r="E430" s="13"/>
      <c r="G430" s="11"/>
      <c r="J430" s="11"/>
      <c r="M430" s="11"/>
      <c r="P430" s="11"/>
      <c r="T430" s="11"/>
      <c r="W430" s="11"/>
    </row>
    <row r="431" spans="2:23" ht="12.75" x14ac:dyDescent="0.35">
      <c r="B431" s="11"/>
      <c r="E431" s="13"/>
      <c r="G431" s="11"/>
      <c r="J431" s="11"/>
      <c r="M431" s="11"/>
      <c r="P431" s="11"/>
      <c r="T431" s="11"/>
      <c r="W431" s="11"/>
    </row>
    <row r="432" spans="2:23" ht="12.75" x14ac:dyDescent="0.35">
      <c r="B432" s="11"/>
      <c r="E432" s="13"/>
      <c r="G432" s="11"/>
      <c r="J432" s="11"/>
      <c r="M432" s="11"/>
      <c r="P432" s="11"/>
      <c r="T432" s="11"/>
      <c r="W432" s="11"/>
    </row>
    <row r="433" spans="2:23" ht="12.75" x14ac:dyDescent="0.35">
      <c r="B433" s="11"/>
      <c r="E433" s="13"/>
      <c r="G433" s="11"/>
      <c r="J433" s="11"/>
      <c r="M433" s="11"/>
      <c r="P433" s="11"/>
      <c r="T433" s="11"/>
      <c r="W433" s="11"/>
    </row>
    <row r="434" spans="2:23" ht="12.75" x14ac:dyDescent="0.35">
      <c r="B434" s="11"/>
      <c r="E434" s="13"/>
      <c r="G434" s="11"/>
      <c r="J434" s="11"/>
      <c r="M434" s="11"/>
      <c r="P434" s="11"/>
      <c r="T434" s="11"/>
      <c r="W434" s="11"/>
    </row>
    <row r="435" spans="2:23" ht="12.75" x14ac:dyDescent="0.35">
      <c r="B435" s="11"/>
      <c r="E435" s="13"/>
      <c r="G435" s="11"/>
      <c r="J435" s="11"/>
      <c r="M435" s="11"/>
      <c r="P435" s="11"/>
      <c r="T435" s="11"/>
      <c r="W435" s="11"/>
    </row>
    <row r="436" spans="2:23" ht="12.75" x14ac:dyDescent="0.35">
      <c r="B436" s="11"/>
      <c r="E436" s="13"/>
      <c r="G436" s="11"/>
      <c r="J436" s="11"/>
      <c r="M436" s="11"/>
      <c r="P436" s="11"/>
      <c r="T436" s="11"/>
      <c r="W436" s="11"/>
    </row>
    <row r="437" spans="2:23" ht="12.75" x14ac:dyDescent="0.35">
      <c r="B437" s="11"/>
      <c r="E437" s="13"/>
      <c r="G437" s="11"/>
      <c r="J437" s="11"/>
      <c r="M437" s="11"/>
      <c r="P437" s="11"/>
      <c r="T437" s="11"/>
      <c r="W437" s="11"/>
    </row>
    <row r="438" spans="2:23" ht="12.75" x14ac:dyDescent="0.35">
      <c r="B438" s="11"/>
      <c r="E438" s="13"/>
      <c r="G438" s="11"/>
      <c r="J438" s="11"/>
      <c r="M438" s="11"/>
      <c r="P438" s="11"/>
      <c r="T438" s="11"/>
      <c r="W438" s="11"/>
    </row>
    <row r="439" spans="2:23" ht="12.75" x14ac:dyDescent="0.35">
      <c r="B439" s="11"/>
      <c r="E439" s="13"/>
      <c r="G439" s="11"/>
      <c r="J439" s="11"/>
      <c r="M439" s="11"/>
      <c r="P439" s="11"/>
      <c r="T439" s="11"/>
      <c r="W439" s="11"/>
    </row>
    <row r="440" spans="2:23" ht="12.75" x14ac:dyDescent="0.35">
      <c r="B440" s="11"/>
      <c r="E440" s="13"/>
      <c r="G440" s="11"/>
      <c r="J440" s="11"/>
      <c r="M440" s="11"/>
      <c r="P440" s="11"/>
      <c r="T440" s="11"/>
      <c r="W440" s="11"/>
    </row>
    <row r="441" spans="2:23" ht="12.75" x14ac:dyDescent="0.35">
      <c r="B441" s="11"/>
      <c r="E441" s="13"/>
      <c r="G441" s="11"/>
      <c r="J441" s="11"/>
      <c r="M441" s="11"/>
      <c r="P441" s="11"/>
      <c r="T441" s="11"/>
      <c r="W441" s="11"/>
    </row>
    <row r="442" spans="2:23" ht="12.75" x14ac:dyDescent="0.35">
      <c r="B442" s="11"/>
      <c r="E442" s="13"/>
      <c r="G442" s="11"/>
      <c r="J442" s="11"/>
      <c r="M442" s="11"/>
      <c r="P442" s="11"/>
      <c r="T442" s="11"/>
      <c r="W442" s="11"/>
    </row>
    <row r="443" spans="2:23" ht="12.75" x14ac:dyDescent="0.35">
      <c r="B443" s="11"/>
      <c r="E443" s="13"/>
      <c r="G443" s="11"/>
      <c r="J443" s="11"/>
      <c r="M443" s="11"/>
      <c r="P443" s="11"/>
      <c r="T443" s="11"/>
      <c r="W443" s="11"/>
    </row>
    <row r="444" spans="2:23" ht="12.75" x14ac:dyDescent="0.35">
      <c r="B444" s="11"/>
      <c r="E444" s="13"/>
      <c r="G444" s="11"/>
      <c r="J444" s="11"/>
      <c r="M444" s="11"/>
      <c r="P444" s="11"/>
      <c r="T444" s="11"/>
      <c r="W444" s="11"/>
    </row>
    <row r="445" spans="2:23" ht="12.75" x14ac:dyDescent="0.35">
      <c r="B445" s="11"/>
      <c r="E445" s="13"/>
      <c r="G445" s="11"/>
      <c r="J445" s="11"/>
      <c r="M445" s="11"/>
      <c r="P445" s="11"/>
      <c r="T445" s="11"/>
      <c r="W445" s="11"/>
    </row>
    <row r="446" spans="2:23" ht="12.75" x14ac:dyDescent="0.35">
      <c r="B446" s="11"/>
      <c r="E446" s="13"/>
      <c r="G446" s="11"/>
      <c r="J446" s="11"/>
      <c r="M446" s="11"/>
      <c r="P446" s="11"/>
      <c r="T446" s="11"/>
      <c r="W446" s="11"/>
    </row>
    <row r="447" spans="2:23" ht="12.75" x14ac:dyDescent="0.35">
      <c r="B447" s="11"/>
      <c r="E447" s="13"/>
      <c r="G447" s="11"/>
      <c r="J447" s="11"/>
      <c r="M447" s="11"/>
      <c r="P447" s="11"/>
      <c r="T447" s="11"/>
      <c r="W447" s="11"/>
    </row>
    <row r="448" spans="2:23" ht="12.75" x14ac:dyDescent="0.35">
      <c r="B448" s="11"/>
      <c r="E448" s="13"/>
      <c r="G448" s="11"/>
      <c r="J448" s="11"/>
      <c r="M448" s="11"/>
      <c r="P448" s="11"/>
      <c r="T448" s="11"/>
      <c r="W448" s="11"/>
    </row>
    <row r="449" spans="2:23" ht="12.75" x14ac:dyDescent="0.35">
      <c r="B449" s="11"/>
      <c r="E449" s="13"/>
      <c r="G449" s="11"/>
      <c r="J449" s="11"/>
      <c r="M449" s="11"/>
      <c r="P449" s="11"/>
      <c r="T449" s="11"/>
      <c r="W449" s="11"/>
    </row>
    <row r="450" spans="2:23" ht="12.75" x14ac:dyDescent="0.35">
      <c r="B450" s="11"/>
      <c r="E450" s="13"/>
      <c r="G450" s="11"/>
      <c r="J450" s="11"/>
      <c r="M450" s="11"/>
      <c r="P450" s="11"/>
      <c r="T450" s="11"/>
      <c r="W450" s="11"/>
    </row>
    <row r="451" spans="2:23" ht="12.75" x14ac:dyDescent="0.35">
      <c r="B451" s="11"/>
      <c r="E451" s="13"/>
      <c r="G451" s="11"/>
      <c r="J451" s="11"/>
      <c r="M451" s="11"/>
      <c r="P451" s="11"/>
      <c r="T451" s="11"/>
      <c r="W451" s="11"/>
    </row>
    <row r="452" spans="2:23" ht="12.75" x14ac:dyDescent="0.35">
      <c r="B452" s="11"/>
      <c r="E452" s="13"/>
      <c r="G452" s="11"/>
      <c r="J452" s="11"/>
      <c r="M452" s="11"/>
      <c r="P452" s="11"/>
      <c r="T452" s="11"/>
      <c r="W452" s="11"/>
    </row>
    <row r="453" spans="2:23" ht="12.75" x14ac:dyDescent="0.35">
      <c r="B453" s="11"/>
      <c r="E453" s="13"/>
      <c r="G453" s="11"/>
      <c r="J453" s="11"/>
      <c r="M453" s="11"/>
      <c r="P453" s="11"/>
      <c r="T453" s="11"/>
      <c r="W453" s="11"/>
    </row>
    <row r="454" spans="2:23" ht="12.75" x14ac:dyDescent="0.35">
      <c r="B454" s="11"/>
      <c r="E454" s="13"/>
      <c r="G454" s="11"/>
      <c r="J454" s="11"/>
      <c r="M454" s="11"/>
      <c r="P454" s="11"/>
      <c r="T454" s="11"/>
      <c r="W454" s="11"/>
    </row>
    <row r="455" spans="2:23" ht="12.75" x14ac:dyDescent="0.35">
      <c r="B455" s="11"/>
      <c r="E455" s="13"/>
      <c r="G455" s="11"/>
      <c r="J455" s="11"/>
      <c r="M455" s="11"/>
      <c r="P455" s="11"/>
      <c r="T455" s="11"/>
      <c r="W455" s="11"/>
    </row>
    <row r="456" spans="2:23" ht="12.75" x14ac:dyDescent="0.35">
      <c r="B456" s="11"/>
      <c r="E456" s="13"/>
      <c r="G456" s="11"/>
      <c r="J456" s="11"/>
      <c r="M456" s="11"/>
      <c r="P456" s="11"/>
      <c r="T456" s="11"/>
      <c r="W456" s="11"/>
    </row>
    <row r="457" spans="2:23" ht="12.75" x14ac:dyDescent="0.35">
      <c r="B457" s="11"/>
      <c r="E457" s="13"/>
      <c r="G457" s="11"/>
      <c r="J457" s="11"/>
      <c r="M457" s="11"/>
      <c r="P457" s="11"/>
      <c r="T457" s="11"/>
      <c r="W457" s="11"/>
    </row>
    <row r="458" spans="2:23" ht="12.75" x14ac:dyDescent="0.35">
      <c r="B458" s="11"/>
      <c r="E458" s="13"/>
      <c r="G458" s="11"/>
      <c r="J458" s="11"/>
      <c r="M458" s="11"/>
      <c r="P458" s="11"/>
      <c r="T458" s="11"/>
      <c r="W458" s="11"/>
    </row>
    <row r="459" spans="2:23" ht="12.75" x14ac:dyDescent="0.35">
      <c r="B459" s="11"/>
      <c r="E459" s="13"/>
      <c r="G459" s="11"/>
      <c r="J459" s="11"/>
      <c r="M459" s="11"/>
      <c r="P459" s="11"/>
      <c r="T459" s="11"/>
      <c r="W459" s="11"/>
    </row>
    <row r="460" spans="2:23" ht="12.75" x14ac:dyDescent="0.35">
      <c r="B460" s="11"/>
      <c r="E460" s="13"/>
      <c r="G460" s="11"/>
      <c r="J460" s="11"/>
      <c r="M460" s="11"/>
      <c r="P460" s="11"/>
      <c r="T460" s="11"/>
      <c r="W460" s="11"/>
    </row>
    <row r="461" spans="2:23" ht="12.75" x14ac:dyDescent="0.35">
      <c r="B461" s="11"/>
      <c r="E461" s="13"/>
      <c r="G461" s="11"/>
      <c r="J461" s="11"/>
      <c r="M461" s="11"/>
      <c r="P461" s="11"/>
      <c r="T461" s="11"/>
      <c r="W461" s="11"/>
    </row>
    <row r="462" spans="2:23" ht="12.75" x14ac:dyDescent="0.35">
      <c r="B462" s="11"/>
      <c r="E462" s="13"/>
      <c r="G462" s="11"/>
      <c r="J462" s="11"/>
      <c r="M462" s="11"/>
      <c r="P462" s="11"/>
      <c r="T462" s="11"/>
      <c r="W462" s="11"/>
    </row>
    <row r="463" spans="2:23" ht="12.75" x14ac:dyDescent="0.35">
      <c r="B463" s="11"/>
      <c r="E463" s="13"/>
      <c r="G463" s="11"/>
      <c r="J463" s="11"/>
      <c r="M463" s="11"/>
      <c r="P463" s="11"/>
      <c r="T463" s="11"/>
      <c r="W463" s="11"/>
    </row>
    <row r="464" spans="2:23" ht="12.75" x14ac:dyDescent="0.35">
      <c r="B464" s="11"/>
      <c r="E464" s="13"/>
      <c r="G464" s="11"/>
      <c r="J464" s="11"/>
      <c r="M464" s="11"/>
      <c r="P464" s="11"/>
      <c r="T464" s="11"/>
      <c r="W464" s="11"/>
    </row>
    <row r="465" spans="2:23" ht="12.75" x14ac:dyDescent="0.35">
      <c r="B465" s="11"/>
      <c r="E465" s="13"/>
      <c r="G465" s="11"/>
      <c r="J465" s="11"/>
      <c r="M465" s="11"/>
      <c r="P465" s="11"/>
      <c r="T465" s="11"/>
      <c r="W465" s="11"/>
    </row>
    <row r="466" spans="2:23" ht="12.75" x14ac:dyDescent="0.35">
      <c r="B466" s="11"/>
      <c r="E466" s="13"/>
      <c r="G466" s="11"/>
      <c r="J466" s="11"/>
      <c r="M466" s="11"/>
      <c r="P466" s="11"/>
      <c r="T466" s="11"/>
      <c r="W466" s="11"/>
    </row>
    <row r="467" spans="2:23" ht="12.75" x14ac:dyDescent="0.35">
      <c r="B467" s="11"/>
      <c r="E467" s="13"/>
      <c r="G467" s="11"/>
      <c r="J467" s="11"/>
      <c r="M467" s="11"/>
      <c r="P467" s="11"/>
      <c r="T467" s="11"/>
      <c r="W467" s="11"/>
    </row>
    <row r="468" spans="2:23" ht="12.75" x14ac:dyDescent="0.35">
      <c r="B468" s="11"/>
      <c r="E468" s="13"/>
      <c r="G468" s="11"/>
      <c r="J468" s="11"/>
      <c r="M468" s="11"/>
      <c r="P468" s="11"/>
      <c r="T468" s="11"/>
      <c r="W468" s="11"/>
    </row>
    <row r="469" spans="2:23" ht="12.75" x14ac:dyDescent="0.35">
      <c r="B469" s="11"/>
      <c r="E469" s="13"/>
      <c r="G469" s="11"/>
      <c r="J469" s="11"/>
      <c r="M469" s="11"/>
      <c r="P469" s="11"/>
      <c r="T469" s="11"/>
      <c r="W469" s="11"/>
    </row>
    <row r="470" spans="2:23" ht="12.75" x14ac:dyDescent="0.35">
      <c r="B470" s="11"/>
      <c r="E470" s="13"/>
      <c r="G470" s="11"/>
      <c r="J470" s="11"/>
      <c r="M470" s="11"/>
      <c r="P470" s="11"/>
      <c r="T470" s="11"/>
      <c r="W470" s="11"/>
    </row>
    <row r="471" spans="2:23" ht="12.75" x14ac:dyDescent="0.35">
      <c r="B471" s="11"/>
      <c r="E471" s="13"/>
      <c r="G471" s="11"/>
      <c r="J471" s="11"/>
      <c r="M471" s="11"/>
      <c r="P471" s="11"/>
      <c r="T471" s="11"/>
      <c r="W471" s="11"/>
    </row>
    <row r="472" spans="2:23" ht="12.75" x14ac:dyDescent="0.35">
      <c r="B472" s="11"/>
      <c r="E472" s="13"/>
      <c r="G472" s="11"/>
      <c r="J472" s="11"/>
      <c r="M472" s="11"/>
      <c r="P472" s="11"/>
      <c r="T472" s="11"/>
      <c r="W472" s="11"/>
    </row>
    <row r="473" spans="2:23" ht="12.75" x14ac:dyDescent="0.35">
      <c r="B473" s="11"/>
      <c r="E473" s="13"/>
      <c r="G473" s="11"/>
      <c r="J473" s="11"/>
      <c r="M473" s="11"/>
      <c r="P473" s="11"/>
      <c r="T473" s="11"/>
      <c r="W473" s="11"/>
    </row>
    <row r="474" spans="2:23" ht="12.75" x14ac:dyDescent="0.35">
      <c r="B474" s="11"/>
      <c r="E474" s="13"/>
      <c r="G474" s="11"/>
      <c r="J474" s="11"/>
      <c r="M474" s="11"/>
      <c r="P474" s="11"/>
      <c r="T474" s="11"/>
      <c r="W474" s="11"/>
    </row>
    <row r="475" spans="2:23" ht="12.75" x14ac:dyDescent="0.35">
      <c r="B475" s="11"/>
      <c r="E475" s="13"/>
      <c r="G475" s="11"/>
      <c r="J475" s="11"/>
      <c r="M475" s="11"/>
      <c r="P475" s="11"/>
      <c r="T475" s="11"/>
      <c r="W475" s="11"/>
    </row>
    <row r="476" spans="2:23" ht="12.75" x14ac:dyDescent="0.35">
      <c r="B476" s="11"/>
      <c r="E476" s="13"/>
      <c r="G476" s="11"/>
      <c r="J476" s="11"/>
      <c r="M476" s="11"/>
      <c r="P476" s="11"/>
      <c r="T476" s="11"/>
      <c r="W476" s="11"/>
    </row>
    <row r="477" spans="2:23" ht="12.75" x14ac:dyDescent="0.35">
      <c r="B477" s="11"/>
      <c r="E477" s="13"/>
      <c r="G477" s="11"/>
      <c r="J477" s="11"/>
      <c r="M477" s="11"/>
      <c r="P477" s="11"/>
      <c r="T477" s="11"/>
      <c r="W477" s="11"/>
    </row>
    <row r="478" spans="2:23" ht="12.75" x14ac:dyDescent="0.35">
      <c r="B478" s="11"/>
      <c r="E478" s="13"/>
      <c r="G478" s="11"/>
      <c r="J478" s="11"/>
      <c r="M478" s="11"/>
      <c r="P478" s="11"/>
      <c r="T478" s="11"/>
      <c r="W478" s="11"/>
    </row>
    <row r="479" spans="2:23" ht="12.75" x14ac:dyDescent="0.35">
      <c r="B479" s="11"/>
      <c r="E479" s="13"/>
      <c r="G479" s="11"/>
      <c r="J479" s="11"/>
      <c r="M479" s="11"/>
      <c r="P479" s="11"/>
      <c r="T479" s="11"/>
      <c r="W479" s="11"/>
    </row>
    <row r="480" spans="2:23" ht="12.75" x14ac:dyDescent="0.35">
      <c r="B480" s="11"/>
      <c r="E480" s="13"/>
      <c r="G480" s="11"/>
      <c r="J480" s="11"/>
      <c r="M480" s="11"/>
      <c r="P480" s="11"/>
      <c r="T480" s="11"/>
      <c r="W480" s="11"/>
    </row>
    <row r="481" spans="2:23" ht="12.75" x14ac:dyDescent="0.35">
      <c r="B481" s="11"/>
      <c r="E481" s="13"/>
      <c r="G481" s="11"/>
      <c r="J481" s="11"/>
      <c r="M481" s="11"/>
      <c r="P481" s="11"/>
      <c r="T481" s="11"/>
      <c r="W481" s="11"/>
    </row>
    <row r="482" spans="2:23" ht="12.75" x14ac:dyDescent="0.35">
      <c r="B482" s="11"/>
      <c r="E482" s="13"/>
      <c r="G482" s="11"/>
      <c r="J482" s="11"/>
      <c r="M482" s="11"/>
      <c r="P482" s="11"/>
      <c r="T482" s="11"/>
      <c r="W482" s="11"/>
    </row>
    <row r="483" spans="2:23" ht="12.75" x14ac:dyDescent="0.35">
      <c r="B483" s="11"/>
      <c r="E483" s="13"/>
      <c r="G483" s="11"/>
      <c r="J483" s="11"/>
      <c r="M483" s="11"/>
      <c r="P483" s="11"/>
      <c r="T483" s="11"/>
      <c r="W483" s="11"/>
    </row>
    <row r="484" spans="2:23" ht="12.75" x14ac:dyDescent="0.35">
      <c r="B484" s="11"/>
      <c r="E484" s="13"/>
      <c r="G484" s="11"/>
      <c r="J484" s="11"/>
      <c r="M484" s="11"/>
      <c r="P484" s="11"/>
      <c r="T484" s="11"/>
      <c r="W484" s="11"/>
    </row>
    <row r="485" spans="2:23" ht="12.75" x14ac:dyDescent="0.35">
      <c r="B485" s="11"/>
      <c r="E485" s="13"/>
      <c r="G485" s="11"/>
      <c r="J485" s="11"/>
      <c r="M485" s="11"/>
      <c r="P485" s="11"/>
      <c r="T485" s="11"/>
      <c r="W485" s="11"/>
    </row>
    <row r="486" spans="2:23" ht="12.75" x14ac:dyDescent="0.35">
      <c r="B486" s="11"/>
      <c r="E486" s="13"/>
      <c r="G486" s="11"/>
      <c r="J486" s="11"/>
      <c r="M486" s="11"/>
      <c r="P486" s="11"/>
      <c r="T486" s="11"/>
      <c r="W486" s="11"/>
    </row>
    <row r="487" spans="2:23" ht="12.75" x14ac:dyDescent="0.35">
      <c r="B487" s="11"/>
      <c r="E487" s="13"/>
      <c r="G487" s="11"/>
      <c r="J487" s="11"/>
      <c r="M487" s="11"/>
      <c r="P487" s="11"/>
      <c r="T487" s="11"/>
      <c r="W487" s="11"/>
    </row>
    <row r="488" spans="2:23" ht="12.75" x14ac:dyDescent="0.35">
      <c r="B488" s="11"/>
      <c r="E488" s="13"/>
      <c r="G488" s="11"/>
      <c r="J488" s="11"/>
      <c r="M488" s="11"/>
      <c r="P488" s="11"/>
      <c r="T488" s="11"/>
      <c r="W488" s="11"/>
    </row>
    <row r="489" spans="2:23" ht="12.75" x14ac:dyDescent="0.35">
      <c r="B489" s="11"/>
      <c r="E489" s="13"/>
      <c r="G489" s="11"/>
      <c r="J489" s="11"/>
      <c r="M489" s="11"/>
      <c r="P489" s="11"/>
      <c r="T489" s="11"/>
      <c r="W489" s="11"/>
    </row>
    <row r="490" spans="2:23" ht="12.75" x14ac:dyDescent="0.35">
      <c r="B490" s="11"/>
      <c r="E490" s="13"/>
      <c r="G490" s="11"/>
      <c r="J490" s="11"/>
      <c r="M490" s="11"/>
      <c r="P490" s="11"/>
      <c r="T490" s="11"/>
      <c r="W490" s="11"/>
    </row>
    <row r="491" spans="2:23" ht="12.75" x14ac:dyDescent="0.35">
      <c r="B491" s="11"/>
      <c r="E491" s="13"/>
      <c r="G491" s="11"/>
      <c r="J491" s="11"/>
      <c r="M491" s="11"/>
      <c r="P491" s="11"/>
      <c r="T491" s="11"/>
      <c r="W491" s="11"/>
    </row>
    <row r="492" spans="2:23" ht="12.75" x14ac:dyDescent="0.35">
      <c r="B492" s="11"/>
      <c r="E492" s="13"/>
      <c r="G492" s="11"/>
      <c r="J492" s="11"/>
      <c r="M492" s="11"/>
      <c r="P492" s="11"/>
      <c r="T492" s="11"/>
      <c r="W492" s="11"/>
    </row>
    <row r="493" spans="2:23" ht="12.75" x14ac:dyDescent="0.35">
      <c r="B493" s="11"/>
      <c r="E493" s="13"/>
      <c r="G493" s="11"/>
      <c r="J493" s="11"/>
      <c r="M493" s="11"/>
      <c r="P493" s="11"/>
      <c r="T493" s="11"/>
      <c r="W493" s="11"/>
    </row>
    <row r="494" spans="2:23" ht="12.75" x14ac:dyDescent="0.35">
      <c r="B494" s="11"/>
      <c r="E494" s="13"/>
      <c r="G494" s="11"/>
      <c r="J494" s="11"/>
      <c r="M494" s="11"/>
      <c r="P494" s="11"/>
      <c r="T494" s="11"/>
      <c r="W494" s="11"/>
    </row>
    <row r="495" spans="2:23" ht="12.75" x14ac:dyDescent="0.35">
      <c r="B495" s="11"/>
      <c r="E495" s="13"/>
      <c r="G495" s="11"/>
      <c r="J495" s="11"/>
      <c r="M495" s="11"/>
      <c r="P495" s="11"/>
      <c r="T495" s="11"/>
      <c r="W495" s="11"/>
    </row>
    <row r="496" spans="2:23" ht="12.75" x14ac:dyDescent="0.35">
      <c r="B496" s="11"/>
      <c r="E496" s="13"/>
      <c r="G496" s="11"/>
      <c r="J496" s="11"/>
      <c r="M496" s="11"/>
      <c r="P496" s="11"/>
      <c r="T496" s="11"/>
      <c r="W496" s="11"/>
    </row>
    <row r="497" spans="2:23" ht="12.75" x14ac:dyDescent="0.35">
      <c r="B497" s="11"/>
      <c r="E497" s="13"/>
      <c r="G497" s="11"/>
      <c r="J497" s="11"/>
      <c r="M497" s="11"/>
      <c r="P497" s="11"/>
      <c r="T497" s="11"/>
      <c r="W497" s="11"/>
    </row>
    <row r="498" spans="2:23" ht="12.75" x14ac:dyDescent="0.35">
      <c r="B498" s="11"/>
      <c r="E498" s="13"/>
      <c r="G498" s="11"/>
      <c r="J498" s="11"/>
      <c r="M498" s="11"/>
      <c r="P498" s="11"/>
      <c r="T498" s="11"/>
      <c r="W498" s="11"/>
    </row>
    <row r="499" spans="2:23" ht="12.75" x14ac:dyDescent="0.35">
      <c r="B499" s="11"/>
      <c r="E499" s="13"/>
      <c r="G499" s="11"/>
      <c r="J499" s="11"/>
      <c r="M499" s="11"/>
      <c r="P499" s="11"/>
      <c r="T499" s="11"/>
      <c r="W499" s="11"/>
    </row>
    <row r="500" spans="2:23" ht="12.75" x14ac:dyDescent="0.35">
      <c r="B500" s="11"/>
      <c r="E500" s="13"/>
      <c r="G500" s="11"/>
      <c r="J500" s="11"/>
      <c r="M500" s="11"/>
      <c r="P500" s="11"/>
      <c r="T500" s="11"/>
      <c r="W500" s="11"/>
    </row>
    <row r="501" spans="2:23" ht="12.75" x14ac:dyDescent="0.35">
      <c r="B501" s="11"/>
      <c r="E501" s="13"/>
      <c r="G501" s="11"/>
      <c r="J501" s="11"/>
      <c r="M501" s="11"/>
      <c r="P501" s="11"/>
      <c r="T501" s="11"/>
      <c r="W501" s="11"/>
    </row>
    <row r="502" spans="2:23" ht="12.75" x14ac:dyDescent="0.35">
      <c r="B502" s="11"/>
      <c r="E502" s="13"/>
      <c r="G502" s="11"/>
      <c r="J502" s="11"/>
      <c r="M502" s="11"/>
      <c r="P502" s="11"/>
      <c r="T502" s="11"/>
      <c r="W502" s="11"/>
    </row>
    <row r="503" spans="2:23" ht="12.75" x14ac:dyDescent="0.35">
      <c r="B503" s="11"/>
      <c r="E503" s="13"/>
      <c r="G503" s="11"/>
      <c r="J503" s="11"/>
      <c r="M503" s="11"/>
      <c r="P503" s="11"/>
      <c r="T503" s="11"/>
      <c r="W503" s="11"/>
    </row>
    <row r="504" spans="2:23" ht="12.75" x14ac:dyDescent="0.35">
      <c r="B504" s="11"/>
      <c r="E504" s="13"/>
      <c r="G504" s="11"/>
      <c r="J504" s="11"/>
      <c r="M504" s="11"/>
      <c r="P504" s="11"/>
      <c r="T504" s="11"/>
      <c r="W504" s="11"/>
    </row>
    <row r="505" spans="2:23" ht="12.75" x14ac:dyDescent="0.35">
      <c r="B505" s="11"/>
      <c r="E505" s="13"/>
      <c r="G505" s="11"/>
      <c r="J505" s="11"/>
      <c r="M505" s="11"/>
      <c r="P505" s="11"/>
      <c r="T505" s="11"/>
      <c r="W505" s="11"/>
    </row>
    <row r="506" spans="2:23" ht="12.75" x14ac:dyDescent="0.35">
      <c r="B506" s="11"/>
      <c r="E506" s="13"/>
      <c r="G506" s="11"/>
      <c r="J506" s="11"/>
      <c r="M506" s="11"/>
      <c r="P506" s="11"/>
      <c r="T506" s="11"/>
      <c r="W506" s="11"/>
    </row>
    <row r="507" spans="2:23" ht="12.75" x14ac:dyDescent="0.35">
      <c r="B507" s="11"/>
      <c r="E507" s="13"/>
      <c r="G507" s="11"/>
      <c r="J507" s="11"/>
      <c r="M507" s="11"/>
      <c r="P507" s="11"/>
      <c r="T507" s="11"/>
      <c r="W507" s="11"/>
    </row>
    <row r="508" spans="2:23" ht="12.75" x14ac:dyDescent="0.35">
      <c r="B508" s="11"/>
      <c r="E508" s="13"/>
      <c r="G508" s="11"/>
      <c r="J508" s="11"/>
      <c r="M508" s="11"/>
      <c r="P508" s="11"/>
      <c r="T508" s="11"/>
      <c r="W508" s="11"/>
    </row>
    <row r="509" spans="2:23" ht="12.75" x14ac:dyDescent="0.35">
      <c r="B509" s="11"/>
      <c r="E509" s="13"/>
      <c r="G509" s="11"/>
      <c r="J509" s="11"/>
      <c r="M509" s="11"/>
      <c r="P509" s="11"/>
      <c r="T509" s="11"/>
      <c r="W509" s="11"/>
    </row>
    <row r="510" spans="2:23" ht="12.75" x14ac:dyDescent="0.35">
      <c r="B510" s="11"/>
      <c r="E510" s="13"/>
      <c r="G510" s="11"/>
      <c r="J510" s="11"/>
      <c r="M510" s="11"/>
      <c r="P510" s="11"/>
      <c r="T510" s="11"/>
      <c r="W510" s="11"/>
    </row>
    <row r="511" spans="2:23" ht="12.75" x14ac:dyDescent="0.35">
      <c r="B511" s="11"/>
      <c r="E511" s="13"/>
      <c r="G511" s="11"/>
      <c r="J511" s="11"/>
      <c r="M511" s="11"/>
      <c r="P511" s="11"/>
      <c r="T511" s="11"/>
      <c r="W511" s="11"/>
    </row>
    <row r="512" spans="2:23" ht="12.75" x14ac:dyDescent="0.35">
      <c r="B512" s="11"/>
      <c r="E512" s="13"/>
      <c r="G512" s="11"/>
      <c r="J512" s="11"/>
      <c r="M512" s="11"/>
      <c r="P512" s="11"/>
      <c r="T512" s="11"/>
      <c r="W512" s="11"/>
    </row>
    <row r="513" spans="2:23" ht="12.75" x14ac:dyDescent="0.35">
      <c r="B513" s="11"/>
      <c r="E513" s="13"/>
      <c r="G513" s="11"/>
      <c r="J513" s="11"/>
      <c r="M513" s="11"/>
      <c r="P513" s="11"/>
      <c r="T513" s="11"/>
      <c r="W513" s="11"/>
    </row>
    <row r="514" spans="2:23" ht="12.75" x14ac:dyDescent="0.35">
      <c r="B514" s="11"/>
      <c r="E514" s="13"/>
      <c r="G514" s="11"/>
      <c r="J514" s="11"/>
      <c r="M514" s="11"/>
      <c r="P514" s="11"/>
      <c r="T514" s="11"/>
      <c r="W514" s="11"/>
    </row>
    <row r="515" spans="2:23" ht="12.75" x14ac:dyDescent="0.35">
      <c r="B515" s="11"/>
      <c r="E515" s="13"/>
      <c r="G515" s="11"/>
      <c r="J515" s="11"/>
      <c r="M515" s="11"/>
      <c r="P515" s="11"/>
      <c r="T515" s="11"/>
      <c r="W515" s="11"/>
    </row>
    <row r="516" spans="2:23" ht="12.75" x14ac:dyDescent="0.35">
      <c r="B516" s="11"/>
      <c r="E516" s="13"/>
      <c r="G516" s="11"/>
      <c r="J516" s="11"/>
      <c r="M516" s="11"/>
      <c r="P516" s="11"/>
      <c r="T516" s="11"/>
      <c r="W516" s="11"/>
    </row>
    <row r="517" spans="2:23" ht="12.75" x14ac:dyDescent="0.35">
      <c r="B517" s="11"/>
      <c r="E517" s="13"/>
      <c r="G517" s="11"/>
      <c r="J517" s="11"/>
      <c r="M517" s="11"/>
      <c r="P517" s="11"/>
      <c r="T517" s="11"/>
      <c r="W517" s="11"/>
    </row>
    <row r="518" spans="2:23" ht="12.75" x14ac:dyDescent="0.35">
      <c r="B518" s="11"/>
      <c r="E518" s="13"/>
      <c r="G518" s="11"/>
      <c r="J518" s="11"/>
      <c r="M518" s="11"/>
      <c r="P518" s="11"/>
      <c r="T518" s="11"/>
      <c r="W518" s="11"/>
    </row>
    <row r="519" spans="2:23" ht="12.75" x14ac:dyDescent="0.35">
      <c r="B519" s="11"/>
      <c r="E519" s="13"/>
      <c r="G519" s="11"/>
      <c r="J519" s="11"/>
      <c r="M519" s="11"/>
      <c r="P519" s="11"/>
      <c r="T519" s="11"/>
      <c r="W519" s="11"/>
    </row>
    <row r="520" spans="2:23" ht="12.75" x14ac:dyDescent="0.35">
      <c r="B520" s="11"/>
      <c r="E520" s="13"/>
      <c r="G520" s="11"/>
      <c r="J520" s="11"/>
      <c r="M520" s="11"/>
      <c r="P520" s="11"/>
      <c r="T520" s="11"/>
      <c r="W520" s="11"/>
    </row>
    <row r="521" spans="2:23" ht="12.75" x14ac:dyDescent="0.35">
      <c r="B521" s="11"/>
      <c r="E521" s="13"/>
      <c r="G521" s="11"/>
      <c r="J521" s="11"/>
      <c r="M521" s="11"/>
      <c r="P521" s="11"/>
      <c r="T521" s="11"/>
      <c r="W521" s="11"/>
    </row>
    <row r="522" spans="2:23" ht="12.75" x14ac:dyDescent="0.35">
      <c r="B522" s="11"/>
      <c r="E522" s="13"/>
      <c r="G522" s="11"/>
      <c r="J522" s="11"/>
      <c r="M522" s="11"/>
      <c r="P522" s="11"/>
      <c r="T522" s="11"/>
      <c r="W522" s="11"/>
    </row>
    <row r="523" spans="2:23" ht="12.75" x14ac:dyDescent="0.35">
      <c r="B523" s="11"/>
      <c r="E523" s="13"/>
      <c r="G523" s="11"/>
      <c r="J523" s="11"/>
      <c r="M523" s="11"/>
      <c r="P523" s="11"/>
      <c r="T523" s="11"/>
      <c r="W523" s="11"/>
    </row>
    <row r="524" spans="2:23" ht="12.75" x14ac:dyDescent="0.35">
      <c r="B524" s="11"/>
      <c r="E524" s="13"/>
      <c r="G524" s="11"/>
      <c r="J524" s="11"/>
      <c r="M524" s="11"/>
      <c r="P524" s="11"/>
      <c r="T524" s="11"/>
      <c r="W524" s="11"/>
    </row>
    <row r="525" spans="2:23" ht="12.75" x14ac:dyDescent="0.35">
      <c r="B525" s="11"/>
      <c r="E525" s="13"/>
      <c r="G525" s="11"/>
      <c r="J525" s="11"/>
      <c r="M525" s="11"/>
      <c r="P525" s="11"/>
      <c r="T525" s="11"/>
      <c r="W525" s="11"/>
    </row>
    <row r="526" spans="2:23" ht="12.75" x14ac:dyDescent="0.35">
      <c r="B526" s="11"/>
      <c r="E526" s="13"/>
      <c r="G526" s="11"/>
      <c r="J526" s="11"/>
      <c r="M526" s="11"/>
      <c r="P526" s="11"/>
      <c r="T526" s="11"/>
      <c r="W526" s="11"/>
    </row>
    <row r="527" spans="2:23" ht="12.75" x14ac:dyDescent="0.35">
      <c r="B527" s="11"/>
      <c r="E527" s="13"/>
      <c r="G527" s="11"/>
      <c r="J527" s="11"/>
      <c r="M527" s="11"/>
      <c r="P527" s="11"/>
      <c r="T527" s="11"/>
      <c r="W527" s="11"/>
    </row>
    <row r="528" spans="2:23" ht="12.75" x14ac:dyDescent="0.35">
      <c r="B528" s="11"/>
      <c r="E528" s="13"/>
      <c r="G528" s="11"/>
      <c r="J528" s="11"/>
      <c r="M528" s="11"/>
      <c r="P528" s="11"/>
      <c r="T528" s="11"/>
      <c r="W528" s="11"/>
    </row>
    <row r="529" spans="2:23" ht="12.75" x14ac:dyDescent="0.35">
      <c r="B529" s="11"/>
      <c r="E529" s="13"/>
      <c r="G529" s="11"/>
      <c r="J529" s="11"/>
      <c r="M529" s="11"/>
      <c r="P529" s="11"/>
      <c r="T529" s="11"/>
      <c r="W529" s="11"/>
    </row>
    <row r="530" spans="2:23" ht="12.75" x14ac:dyDescent="0.35">
      <c r="B530" s="11"/>
      <c r="E530" s="13"/>
      <c r="G530" s="11"/>
      <c r="J530" s="11"/>
      <c r="M530" s="11"/>
      <c r="P530" s="11"/>
      <c r="T530" s="11"/>
      <c r="W530" s="11"/>
    </row>
    <row r="531" spans="2:23" ht="12.75" x14ac:dyDescent="0.35">
      <c r="B531" s="11"/>
      <c r="E531" s="13"/>
      <c r="G531" s="11"/>
      <c r="J531" s="11"/>
      <c r="M531" s="11"/>
      <c r="P531" s="11"/>
      <c r="T531" s="11"/>
      <c r="W531" s="11"/>
    </row>
    <row r="532" spans="2:23" ht="12.75" x14ac:dyDescent="0.35">
      <c r="B532" s="11"/>
      <c r="E532" s="13"/>
      <c r="G532" s="11"/>
      <c r="J532" s="11"/>
      <c r="M532" s="11"/>
      <c r="P532" s="11"/>
      <c r="T532" s="11"/>
      <c r="W532" s="11"/>
    </row>
    <row r="533" spans="2:23" ht="12.75" x14ac:dyDescent="0.35">
      <c r="B533" s="11"/>
      <c r="E533" s="13"/>
      <c r="G533" s="11"/>
      <c r="J533" s="11"/>
      <c r="M533" s="11"/>
      <c r="P533" s="11"/>
      <c r="T533" s="11"/>
      <c r="W533" s="11"/>
    </row>
    <row r="534" spans="2:23" ht="12.75" x14ac:dyDescent="0.35">
      <c r="B534" s="11"/>
      <c r="E534" s="13"/>
      <c r="G534" s="11"/>
      <c r="J534" s="11"/>
      <c r="M534" s="11"/>
      <c r="P534" s="11"/>
      <c r="T534" s="11"/>
      <c r="W534" s="11"/>
    </row>
    <row r="535" spans="2:23" ht="12.75" x14ac:dyDescent="0.35">
      <c r="B535" s="11"/>
      <c r="E535" s="13"/>
      <c r="G535" s="11"/>
      <c r="J535" s="11"/>
      <c r="M535" s="11"/>
      <c r="P535" s="11"/>
      <c r="T535" s="11"/>
      <c r="W535" s="11"/>
    </row>
    <row r="536" spans="2:23" ht="12.75" x14ac:dyDescent="0.35">
      <c r="B536" s="11"/>
      <c r="E536" s="13"/>
      <c r="G536" s="11"/>
      <c r="J536" s="11"/>
      <c r="M536" s="11"/>
      <c r="P536" s="11"/>
      <c r="T536" s="11"/>
      <c r="W536" s="11"/>
    </row>
    <row r="537" spans="2:23" ht="12.75" x14ac:dyDescent="0.35">
      <c r="B537" s="11"/>
      <c r="E537" s="13"/>
      <c r="G537" s="11"/>
      <c r="J537" s="11"/>
      <c r="M537" s="11"/>
      <c r="P537" s="11"/>
      <c r="T537" s="11"/>
      <c r="W537" s="11"/>
    </row>
    <row r="538" spans="2:23" ht="12.75" x14ac:dyDescent="0.35">
      <c r="B538" s="11"/>
      <c r="E538" s="13"/>
      <c r="G538" s="11"/>
      <c r="J538" s="11"/>
      <c r="M538" s="11"/>
      <c r="P538" s="11"/>
      <c r="T538" s="11"/>
      <c r="W538" s="11"/>
    </row>
    <row r="539" spans="2:23" ht="12.75" x14ac:dyDescent="0.35">
      <c r="B539" s="11"/>
      <c r="E539" s="13"/>
      <c r="G539" s="11"/>
      <c r="J539" s="11"/>
      <c r="M539" s="11"/>
      <c r="P539" s="11"/>
      <c r="T539" s="11"/>
      <c r="W539" s="11"/>
    </row>
    <row r="540" spans="2:23" ht="12.75" x14ac:dyDescent="0.35">
      <c r="B540" s="11"/>
      <c r="E540" s="13"/>
      <c r="G540" s="11"/>
      <c r="J540" s="11"/>
      <c r="M540" s="11"/>
      <c r="P540" s="11"/>
      <c r="T540" s="11"/>
      <c r="W540" s="11"/>
    </row>
    <row r="541" spans="2:23" ht="12.75" x14ac:dyDescent="0.35">
      <c r="B541" s="11"/>
      <c r="E541" s="13"/>
      <c r="G541" s="11"/>
      <c r="J541" s="11"/>
      <c r="M541" s="11"/>
      <c r="P541" s="11"/>
      <c r="T541" s="11"/>
      <c r="W541" s="11"/>
    </row>
    <row r="542" spans="2:23" ht="12.75" x14ac:dyDescent="0.35">
      <c r="B542" s="11"/>
      <c r="E542" s="13"/>
      <c r="G542" s="11"/>
      <c r="J542" s="11"/>
      <c r="M542" s="11"/>
      <c r="P542" s="11"/>
      <c r="T542" s="11"/>
      <c r="W542" s="11"/>
    </row>
    <row r="543" spans="2:23" ht="12.75" x14ac:dyDescent="0.35">
      <c r="B543" s="11"/>
      <c r="E543" s="13"/>
      <c r="G543" s="11"/>
      <c r="J543" s="11"/>
      <c r="M543" s="11"/>
      <c r="P543" s="11"/>
      <c r="T543" s="11"/>
      <c r="W543" s="11"/>
    </row>
    <row r="544" spans="2:23" ht="12.75" x14ac:dyDescent="0.35">
      <c r="B544" s="11"/>
      <c r="E544" s="13"/>
      <c r="G544" s="11"/>
      <c r="J544" s="11"/>
      <c r="M544" s="11"/>
      <c r="P544" s="11"/>
      <c r="T544" s="11"/>
      <c r="W544" s="11"/>
    </row>
    <row r="545" spans="2:23" ht="12.75" x14ac:dyDescent="0.35">
      <c r="B545" s="11"/>
      <c r="E545" s="13"/>
      <c r="G545" s="11"/>
      <c r="J545" s="11"/>
      <c r="M545" s="11"/>
      <c r="P545" s="11"/>
      <c r="T545" s="11"/>
      <c r="W545" s="11"/>
    </row>
    <row r="546" spans="2:23" ht="12.75" x14ac:dyDescent="0.35">
      <c r="B546" s="11"/>
      <c r="E546" s="13"/>
      <c r="G546" s="11"/>
      <c r="J546" s="11"/>
      <c r="M546" s="11"/>
      <c r="P546" s="11"/>
      <c r="T546" s="11"/>
      <c r="W546" s="11"/>
    </row>
    <row r="547" spans="2:23" ht="12.75" x14ac:dyDescent="0.35">
      <c r="B547" s="11"/>
      <c r="E547" s="13"/>
      <c r="G547" s="11"/>
      <c r="J547" s="11"/>
      <c r="M547" s="11"/>
      <c r="P547" s="11"/>
      <c r="T547" s="11"/>
      <c r="W547" s="11"/>
    </row>
    <row r="548" spans="2:23" ht="12.75" x14ac:dyDescent="0.35">
      <c r="B548" s="11"/>
      <c r="E548" s="13"/>
      <c r="G548" s="11"/>
      <c r="J548" s="11"/>
      <c r="M548" s="11"/>
      <c r="P548" s="11"/>
      <c r="T548" s="11"/>
      <c r="W548" s="11"/>
    </row>
    <row r="549" spans="2:23" ht="12.75" x14ac:dyDescent="0.35">
      <c r="B549" s="11"/>
      <c r="E549" s="13"/>
      <c r="G549" s="11"/>
      <c r="J549" s="11"/>
      <c r="M549" s="11"/>
      <c r="P549" s="11"/>
      <c r="T549" s="11"/>
      <c r="W549" s="11"/>
    </row>
    <row r="550" spans="2:23" ht="12.75" x14ac:dyDescent="0.35">
      <c r="B550" s="11"/>
      <c r="E550" s="13"/>
      <c r="G550" s="11"/>
      <c r="J550" s="11"/>
      <c r="M550" s="11"/>
      <c r="P550" s="11"/>
      <c r="T550" s="11"/>
      <c r="W550" s="11"/>
    </row>
    <row r="551" spans="2:23" ht="12.75" x14ac:dyDescent="0.35">
      <c r="B551" s="11"/>
      <c r="E551" s="13"/>
      <c r="G551" s="11"/>
      <c r="J551" s="11"/>
      <c r="M551" s="11"/>
      <c r="P551" s="11"/>
      <c r="T551" s="11"/>
      <c r="W551" s="11"/>
    </row>
    <row r="552" spans="2:23" ht="12.75" x14ac:dyDescent="0.35">
      <c r="B552" s="11"/>
      <c r="E552" s="13"/>
      <c r="G552" s="11"/>
      <c r="J552" s="11"/>
      <c r="M552" s="11"/>
      <c r="P552" s="11"/>
      <c r="T552" s="11"/>
      <c r="W552" s="11"/>
    </row>
    <row r="553" spans="2:23" ht="12.75" x14ac:dyDescent="0.35">
      <c r="B553" s="11"/>
      <c r="E553" s="13"/>
      <c r="G553" s="11"/>
      <c r="J553" s="11"/>
      <c r="M553" s="11"/>
      <c r="P553" s="11"/>
      <c r="T553" s="11"/>
      <c r="W553" s="11"/>
    </row>
    <row r="554" spans="2:23" ht="12.75" x14ac:dyDescent="0.35">
      <c r="B554" s="11"/>
      <c r="E554" s="13"/>
      <c r="G554" s="11"/>
      <c r="J554" s="11"/>
      <c r="M554" s="11"/>
      <c r="P554" s="11"/>
      <c r="T554" s="11"/>
      <c r="W554" s="11"/>
    </row>
    <row r="555" spans="2:23" ht="12.75" x14ac:dyDescent="0.35">
      <c r="B555" s="11"/>
      <c r="E555" s="13"/>
      <c r="G555" s="11"/>
      <c r="J555" s="11"/>
      <c r="M555" s="11"/>
      <c r="P555" s="11"/>
      <c r="T555" s="11"/>
      <c r="W555" s="11"/>
    </row>
    <row r="556" spans="2:23" ht="12.75" x14ac:dyDescent="0.35">
      <c r="B556" s="11"/>
      <c r="E556" s="13"/>
      <c r="G556" s="11"/>
      <c r="J556" s="11"/>
      <c r="M556" s="11"/>
      <c r="P556" s="11"/>
      <c r="T556" s="11"/>
      <c r="W556" s="11"/>
    </row>
    <row r="557" spans="2:23" ht="12.75" x14ac:dyDescent="0.35">
      <c r="B557" s="11"/>
      <c r="E557" s="13"/>
      <c r="G557" s="11"/>
      <c r="J557" s="11"/>
      <c r="M557" s="11"/>
      <c r="P557" s="11"/>
      <c r="T557" s="11"/>
      <c r="W557" s="11"/>
    </row>
    <row r="558" spans="2:23" ht="12.75" x14ac:dyDescent="0.35">
      <c r="B558" s="11"/>
      <c r="E558" s="13"/>
      <c r="G558" s="11"/>
      <c r="J558" s="11"/>
      <c r="M558" s="11"/>
      <c r="P558" s="11"/>
      <c r="T558" s="11"/>
      <c r="W558" s="11"/>
    </row>
    <row r="559" spans="2:23" ht="12.75" x14ac:dyDescent="0.35">
      <c r="B559" s="11"/>
      <c r="E559" s="13"/>
      <c r="G559" s="11"/>
      <c r="J559" s="11"/>
      <c r="M559" s="11"/>
      <c r="P559" s="11"/>
      <c r="T559" s="11"/>
      <c r="W559" s="11"/>
    </row>
    <row r="560" spans="2:23" ht="12.75" x14ac:dyDescent="0.35">
      <c r="B560" s="11"/>
      <c r="E560" s="13"/>
      <c r="G560" s="11"/>
      <c r="J560" s="11"/>
      <c r="M560" s="11"/>
      <c r="P560" s="11"/>
      <c r="T560" s="11"/>
      <c r="W560" s="11"/>
    </row>
    <row r="561" spans="2:23" ht="12.75" x14ac:dyDescent="0.35">
      <c r="B561" s="11"/>
      <c r="E561" s="13"/>
      <c r="G561" s="11"/>
      <c r="J561" s="11"/>
      <c r="M561" s="11"/>
      <c r="P561" s="11"/>
      <c r="T561" s="11"/>
      <c r="W561" s="11"/>
    </row>
    <row r="562" spans="2:23" ht="12.75" x14ac:dyDescent="0.35">
      <c r="B562" s="11"/>
      <c r="E562" s="13"/>
      <c r="G562" s="11"/>
      <c r="J562" s="11"/>
      <c r="M562" s="11"/>
      <c r="P562" s="11"/>
      <c r="T562" s="11"/>
      <c r="W562" s="11"/>
    </row>
    <row r="563" spans="2:23" ht="12.75" x14ac:dyDescent="0.35">
      <c r="B563" s="11"/>
      <c r="E563" s="13"/>
      <c r="G563" s="11"/>
      <c r="J563" s="11"/>
      <c r="M563" s="11"/>
      <c r="P563" s="11"/>
      <c r="T563" s="11"/>
      <c r="W563" s="11"/>
    </row>
    <row r="564" spans="2:23" ht="12.75" x14ac:dyDescent="0.35">
      <c r="B564" s="11"/>
      <c r="E564" s="13"/>
      <c r="G564" s="11"/>
      <c r="J564" s="11"/>
      <c r="M564" s="11"/>
      <c r="P564" s="11"/>
      <c r="T564" s="11"/>
      <c r="W564" s="11"/>
    </row>
    <row r="565" spans="2:23" ht="12.75" x14ac:dyDescent="0.35">
      <c r="B565" s="11"/>
      <c r="E565" s="13"/>
      <c r="G565" s="11"/>
      <c r="J565" s="11"/>
      <c r="M565" s="11"/>
      <c r="P565" s="11"/>
      <c r="T565" s="11"/>
      <c r="W565" s="11"/>
    </row>
    <row r="566" spans="2:23" ht="12.75" x14ac:dyDescent="0.35">
      <c r="B566" s="11"/>
      <c r="E566" s="13"/>
      <c r="G566" s="11"/>
      <c r="J566" s="11"/>
      <c r="M566" s="11"/>
      <c r="P566" s="11"/>
      <c r="T566" s="11"/>
      <c r="W566" s="11"/>
    </row>
    <row r="567" spans="2:23" ht="12.75" x14ac:dyDescent="0.35">
      <c r="B567" s="11"/>
      <c r="E567" s="13"/>
      <c r="G567" s="11"/>
      <c r="J567" s="11"/>
      <c r="M567" s="11"/>
      <c r="P567" s="11"/>
      <c r="T567" s="11"/>
      <c r="W567" s="11"/>
    </row>
    <row r="568" spans="2:23" ht="12.75" x14ac:dyDescent="0.35">
      <c r="B568" s="11"/>
      <c r="E568" s="13"/>
      <c r="G568" s="11"/>
      <c r="J568" s="11"/>
      <c r="M568" s="11"/>
      <c r="P568" s="11"/>
      <c r="T568" s="11"/>
      <c r="W568" s="11"/>
    </row>
    <row r="569" spans="2:23" ht="12.75" x14ac:dyDescent="0.35">
      <c r="B569" s="11"/>
      <c r="E569" s="13"/>
      <c r="G569" s="11"/>
      <c r="J569" s="11"/>
      <c r="M569" s="11"/>
      <c r="P569" s="11"/>
      <c r="T569" s="11"/>
      <c r="W569" s="11"/>
    </row>
    <row r="570" spans="2:23" ht="12.75" x14ac:dyDescent="0.35">
      <c r="B570" s="11"/>
      <c r="E570" s="13"/>
      <c r="G570" s="11"/>
      <c r="J570" s="11"/>
      <c r="M570" s="11"/>
      <c r="P570" s="11"/>
      <c r="T570" s="11"/>
      <c r="W570" s="11"/>
    </row>
    <row r="571" spans="2:23" ht="12.75" x14ac:dyDescent="0.35">
      <c r="B571" s="11"/>
      <c r="E571" s="13"/>
      <c r="G571" s="11"/>
      <c r="J571" s="11"/>
      <c r="M571" s="11"/>
      <c r="P571" s="11"/>
      <c r="T571" s="11"/>
      <c r="W571" s="11"/>
    </row>
    <row r="572" spans="2:23" ht="12.75" x14ac:dyDescent="0.35">
      <c r="B572" s="11"/>
      <c r="E572" s="13"/>
      <c r="G572" s="11"/>
      <c r="J572" s="11"/>
      <c r="M572" s="11"/>
      <c r="P572" s="11"/>
      <c r="T572" s="11"/>
      <c r="W572" s="11"/>
    </row>
    <row r="573" spans="2:23" ht="12.75" x14ac:dyDescent="0.35">
      <c r="B573" s="11"/>
      <c r="E573" s="13"/>
      <c r="G573" s="11"/>
      <c r="J573" s="11"/>
      <c r="M573" s="11"/>
      <c r="P573" s="11"/>
      <c r="T573" s="11"/>
      <c r="W573" s="11"/>
    </row>
    <row r="574" spans="2:23" ht="12.75" x14ac:dyDescent="0.35">
      <c r="B574" s="11"/>
      <c r="E574" s="13"/>
      <c r="G574" s="11"/>
      <c r="J574" s="11"/>
      <c r="M574" s="11"/>
      <c r="P574" s="11"/>
      <c r="T574" s="11"/>
      <c r="W574" s="11"/>
    </row>
    <row r="575" spans="2:23" ht="12.75" x14ac:dyDescent="0.35">
      <c r="B575" s="11"/>
      <c r="E575" s="13"/>
      <c r="G575" s="11"/>
      <c r="J575" s="11"/>
      <c r="M575" s="11"/>
      <c r="P575" s="11"/>
      <c r="T575" s="11"/>
      <c r="W575" s="11"/>
    </row>
    <row r="576" spans="2:23" ht="12.75" x14ac:dyDescent="0.35">
      <c r="B576" s="11"/>
      <c r="E576" s="13"/>
      <c r="G576" s="11"/>
      <c r="J576" s="11"/>
      <c r="M576" s="11"/>
      <c r="P576" s="11"/>
      <c r="T576" s="11"/>
      <c r="W576" s="11"/>
    </row>
    <row r="577" spans="2:23" ht="12.75" x14ac:dyDescent="0.35">
      <c r="B577" s="11"/>
      <c r="E577" s="13"/>
      <c r="G577" s="11"/>
      <c r="J577" s="11"/>
      <c r="M577" s="11"/>
      <c r="P577" s="11"/>
      <c r="T577" s="11"/>
      <c r="W577" s="11"/>
    </row>
    <row r="578" spans="2:23" ht="12.75" x14ac:dyDescent="0.35">
      <c r="B578" s="11"/>
      <c r="E578" s="13"/>
      <c r="G578" s="11"/>
      <c r="J578" s="11"/>
      <c r="M578" s="11"/>
      <c r="P578" s="11"/>
      <c r="T578" s="11"/>
      <c r="W578" s="11"/>
    </row>
    <row r="579" spans="2:23" ht="12.75" x14ac:dyDescent="0.35">
      <c r="B579" s="11"/>
      <c r="E579" s="13"/>
      <c r="G579" s="11"/>
      <c r="J579" s="11"/>
      <c r="M579" s="11"/>
      <c r="P579" s="11"/>
      <c r="T579" s="11"/>
      <c r="W579" s="11"/>
    </row>
    <row r="580" spans="2:23" ht="12.75" x14ac:dyDescent="0.35">
      <c r="B580" s="11"/>
      <c r="E580" s="13"/>
      <c r="G580" s="11"/>
      <c r="J580" s="11"/>
      <c r="M580" s="11"/>
      <c r="P580" s="11"/>
      <c r="T580" s="11"/>
      <c r="W580" s="11"/>
    </row>
    <row r="581" spans="2:23" ht="12.75" x14ac:dyDescent="0.35">
      <c r="B581" s="11"/>
      <c r="E581" s="13"/>
      <c r="G581" s="11"/>
      <c r="J581" s="11"/>
      <c r="M581" s="11"/>
      <c r="P581" s="11"/>
      <c r="T581" s="11"/>
      <c r="W581" s="11"/>
    </row>
    <row r="582" spans="2:23" ht="12.75" x14ac:dyDescent="0.35">
      <c r="B582" s="11"/>
      <c r="E582" s="13"/>
      <c r="G582" s="11"/>
      <c r="J582" s="11"/>
      <c r="M582" s="11"/>
      <c r="P582" s="11"/>
      <c r="T582" s="11"/>
      <c r="W582" s="11"/>
    </row>
    <row r="583" spans="2:23" ht="12.75" x14ac:dyDescent="0.35">
      <c r="B583" s="11"/>
      <c r="E583" s="13"/>
      <c r="G583" s="11"/>
      <c r="J583" s="11"/>
      <c r="M583" s="11"/>
      <c r="P583" s="11"/>
      <c r="T583" s="11"/>
      <c r="W583" s="11"/>
    </row>
    <row r="584" spans="2:23" ht="12.75" x14ac:dyDescent="0.35">
      <c r="B584" s="11"/>
      <c r="E584" s="13"/>
      <c r="G584" s="11"/>
      <c r="J584" s="11"/>
      <c r="M584" s="11"/>
      <c r="P584" s="11"/>
      <c r="T584" s="11"/>
      <c r="W584" s="11"/>
    </row>
    <row r="585" spans="2:23" ht="12.75" x14ac:dyDescent="0.35">
      <c r="B585" s="11"/>
      <c r="E585" s="13"/>
      <c r="G585" s="11"/>
      <c r="J585" s="11"/>
      <c r="M585" s="11"/>
      <c r="P585" s="11"/>
      <c r="T585" s="11"/>
      <c r="W585" s="11"/>
    </row>
    <row r="586" spans="2:23" ht="12.75" x14ac:dyDescent="0.35">
      <c r="B586" s="11"/>
      <c r="E586" s="13"/>
      <c r="G586" s="11"/>
      <c r="J586" s="11"/>
      <c r="M586" s="11"/>
      <c r="P586" s="11"/>
      <c r="T586" s="11"/>
      <c r="W586" s="11"/>
    </row>
    <row r="587" spans="2:23" ht="12.75" x14ac:dyDescent="0.35">
      <c r="B587" s="11"/>
      <c r="E587" s="13"/>
      <c r="G587" s="11"/>
      <c r="J587" s="11"/>
      <c r="M587" s="11"/>
      <c r="P587" s="11"/>
      <c r="T587" s="11"/>
      <c r="W587" s="11"/>
    </row>
    <row r="588" spans="2:23" ht="12.75" x14ac:dyDescent="0.35">
      <c r="B588" s="11"/>
      <c r="E588" s="13"/>
      <c r="G588" s="11"/>
      <c r="J588" s="11"/>
      <c r="M588" s="11"/>
      <c r="P588" s="11"/>
      <c r="T588" s="11"/>
      <c r="W588" s="11"/>
    </row>
    <row r="589" spans="2:23" ht="12.75" x14ac:dyDescent="0.35">
      <c r="B589" s="11"/>
      <c r="E589" s="13"/>
      <c r="G589" s="11"/>
      <c r="J589" s="11"/>
      <c r="M589" s="11"/>
      <c r="P589" s="11"/>
      <c r="T589" s="11"/>
      <c r="W589" s="11"/>
    </row>
    <row r="590" spans="2:23" ht="12.75" x14ac:dyDescent="0.35">
      <c r="B590" s="11"/>
      <c r="E590" s="13"/>
      <c r="G590" s="11"/>
      <c r="J590" s="11"/>
      <c r="M590" s="11"/>
      <c r="P590" s="11"/>
      <c r="T590" s="11"/>
      <c r="W590" s="11"/>
    </row>
    <row r="591" spans="2:23" ht="12.75" x14ac:dyDescent="0.35">
      <c r="B591" s="11"/>
      <c r="E591" s="13"/>
      <c r="G591" s="11"/>
      <c r="J591" s="11"/>
      <c r="M591" s="11"/>
      <c r="P591" s="11"/>
      <c r="T591" s="11"/>
      <c r="W591" s="11"/>
    </row>
    <row r="592" spans="2:23" ht="12.75" x14ac:dyDescent="0.35">
      <c r="B592" s="11"/>
      <c r="E592" s="13"/>
      <c r="G592" s="11"/>
      <c r="J592" s="11"/>
      <c r="M592" s="11"/>
      <c r="P592" s="11"/>
      <c r="T592" s="11"/>
      <c r="W592" s="11"/>
    </row>
    <row r="593" spans="2:23" ht="12.75" x14ac:dyDescent="0.35">
      <c r="B593" s="11"/>
      <c r="E593" s="13"/>
      <c r="G593" s="11"/>
      <c r="J593" s="11"/>
      <c r="M593" s="11"/>
      <c r="P593" s="11"/>
      <c r="T593" s="11"/>
      <c r="W593" s="11"/>
    </row>
    <row r="594" spans="2:23" ht="12.75" x14ac:dyDescent="0.35">
      <c r="B594" s="11"/>
      <c r="E594" s="13"/>
      <c r="G594" s="11"/>
      <c r="J594" s="11"/>
      <c r="M594" s="11"/>
      <c r="P594" s="11"/>
      <c r="T594" s="11"/>
      <c r="W594" s="11"/>
    </row>
    <row r="595" spans="2:23" ht="12.75" x14ac:dyDescent="0.35">
      <c r="B595" s="11"/>
      <c r="E595" s="13"/>
      <c r="G595" s="11"/>
      <c r="J595" s="11"/>
      <c r="M595" s="11"/>
      <c r="P595" s="11"/>
      <c r="T595" s="11"/>
      <c r="W595" s="11"/>
    </row>
    <row r="596" spans="2:23" ht="12.75" x14ac:dyDescent="0.35">
      <c r="B596" s="11"/>
      <c r="E596" s="13"/>
      <c r="G596" s="11"/>
      <c r="J596" s="11"/>
      <c r="M596" s="11"/>
      <c r="P596" s="11"/>
      <c r="T596" s="11"/>
      <c r="W596" s="11"/>
    </row>
    <row r="597" spans="2:23" ht="12.75" x14ac:dyDescent="0.35">
      <c r="B597" s="11"/>
      <c r="E597" s="13"/>
      <c r="G597" s="11"/>
      <c r="J597" s="11"/>
      <c r="M597" s="11"/>
      <c r="P597" s="11"/>
      <c r="T597" s="11"/>
      <c r="W597" s="11"/>
    </row>
    <row r="598" spans="2:23" ht="12.75" x14ac:dyDescent="0.35">
      <c r="B598" s="11"/>
      <c r="E598" s="13"/>
      <c r="G598" s="11"/>
      <c r="J598" s="11"/>
      <c r="M598" s="11"/>
      <c r="P598" s="11"/>
      <c r="T598" s="11"/>
      <c r="W598" s="11"/>
    </row>
    <row r="599" spans="2:23" ht="12.75" x14ac:dyDescent="0.35">
      <c r="B599" s="11"/>
      <c r="E599" s="13"/>
      <c r="G599" s="11"/>
      <c r="J599" s="11"/>
      <c r="M599" s="11"/>
      <c r="P599" s="11"/>
      <c r="T599" s="11"/>
      <c r="W599" s="11"/>
    </row>
    <row r="600" spans="2:23" ht="12.75" x14ac:dyDescent="0.35">
      <c r="B600" s="11"/>
      <c r="E600" s="13"/>
      <c r="G600" s="11"/>
      <c r="J600" s="11"/>
      <c r="M600" s="11"/>
      <c r="P600" s="11"/>
      <c r="T600" s="11"/>
      <c r="W600" s="11"/>
    </row>
    <row r="601" spans="2:23" ht="12.75" x14ac:dyDescent="0.35">
      <c r="B601" s="11"/>
      <c r="E601" s="13"/>
      <c r="G601" s="11"/>
      <c r="J601" s="11"/>
      <c r="M601" s="11"/>
      <c r="P601" s="11"/>
      <c r="T601" s="11"/>
      <c r="W601" s="11"/>
    </row>
    <row r="602" spans="2:23" ht="12.75" x14ac:dyDescent="0.35">
      <c r="B602" s="11"/>
      <c r="E602" s="13"/>
      <c r="G602" s="11"/>
      <c r="J602" s="11"/>
      <c r="M602" s="11"/>
      <c r="P602" s="11"/>
      <c r="T602" s="11"/>
      <c r="W602" s="11"/>
    </row>
    <row r="603" spans="2:23" ht="12.75" x14ac:dyDescent="0.35">
      <c r="B603" s="11"/>
      <c r="E603" s="13"/>
      <c r="G603" s="11"/>
      <c r="J603" s="11"/>
      <c r="M603" s="11"/>
      <c r="P603" s="11"/>
      <c r="T603" s="11"/>
      <c r="W603" s="11"/>
    </row>
    <row r="604" spans="2:23" ht="12.75" x14ac:dyDescent="0.35">
      <c r="B604" s="11"/>
      <c r="E604" s="13"/>
      <c r="G604" s="11"/>
      <c r="J604" s="11"/>
      <c r="M604" s="11"/>
      <c r="P604" s="11"/>
      <c r="T604" s="11"/>
      <c r="W604" s="11"/>
    </row>
    <row r="605" spans="2:23" ht="12.75" x14ac:dyDescent="0.35">
      <c r="B605" s="11"/>
      <c r="E605" s="13"/>
      <c r="G605" s="11"/>
      <c r="J605" s="11"/>
      <c r="M605" s="11"/>
      <c r="P605" s="11"/>
      <c r="T605" s="11"/>
      <c r="W605" s="11"/>
    </row>
    <row r="606" spans="2:23" ht="12.75" x14ac:dyDescent="0.35">
      <c r="B606" s="11"/>
      <c r="E606" s="13"/>
      <c r="G606" s="11"/>
      <c r="J606" s="11"/>
      <c r="M606" s="11"/>
      <c r="P606" s="11"/>
      <c r="T606" s="11"/>
      <c r="W606" s="11"/>
    </row>
    <row r="607" spans="2:23" ht="12.75" x14ac:dyDescent="0.35">
      <c r="B607" s="11"/>
      <c r="E607" s="13"/>
      <c r="G607" s="11"/>
      <c r="J607" s="11"/>
      <c r="M607" s="11"/>
      <c r="P607" s="11"/>
      <c r="T607" s="11"/>
      <c r="W607" s="11"/>
    </row>
    <row r="608" spans="2:23" ht="12.75" x14ac:dyDescent="0.35">
      <c r="B608" s="11"/>
      <c r="E608" s="13"/>
      <c r="G608" s="11"/>
      <c r="J608" s="11"/>
      <c r="M608" s="11"/>
      <c r="P608" s="11"/>
      <c r="T608" s="11"/>
      <c r="W608" s="11"/>
    </row>
    <row r="609" spans="2:23" ht="12.75" x14ac:dyDescent="0.35">
      <c r="B609" s="11"/>
      <c r="E609" s="13"/>
      <c r="G609" s="11"/>
      <c r="J609" s="11"/>
      <c r="M609" s="11"/>
      <c r="P609" s="11"/>
      <c r="T609" s="11"/>
      <c r="W609" s="11"/>
    </row>
    <row r="610" spans="2:23" ht="12.75" x14ac:dyDescent="0.35">
      <c r="B610" s="11"/>
      <c r="E610" s="13"/>
      <c r="G610" s="11"/>
      <c r="J610" s="11"/>
      <c r="M610" s="11"/>
      <c r="P610" s="11"/>
      <c r="T610" s="11"/>
      <c r="W610" s="11"/>
    </row>
    <row r="611" spans="2:23" ht="12.75" x14ac:dyDescent="0.35">
      <c r="B611" s="11"/>
      <c r="E611" s="13"/>
      <c r="G611" s="11"/>
      <c r="J611" s="11"/>
      <c r="M611" s="11"/>
      <c r="P611" s="11"/>
      <c r="T611" s="11"/>
      <c r="W611" s="11"/>
    </row>
    <row r="612" spans="2:23" ht="12.75" x14ac:dyDescent="0.35">
      <c r="B612" s="11"/>
      <c r="E612" s="13"/>
      <c r="G612" s="11"/>
      <c r="J612" s="11"/>
      <c r="M612" s="11"/>
      <c r="P612" s="11"/>
      <c r="T612" s="11"/>
      <c r="W612" s="11"/>
    </row>
    <row r="613" spans="2:23" ht="12.75" x14ac:dyDescent="0.35">
      <c r="B613" s="11"/>
      <c r="E613" s="13"/>
      <c r="G613" s="11"/>
      <c r="J613" s="11"/>
      <c r="M613" s="11"/>
      <c r="P613" s="11"/>
      <c r="T613" s="11"/>
      <c r="W613" s="11"/>
    </row>
    <row r="614" spans="2:23" ht="12.75" x14ac:dyDescent="0.35">
      <c r="B614" s="11"/>
      <c r="E614" s="13"/>
      <c r="G614" s="11"/>
      <c r="J614" s="11"/>
      <c r="M614" s="11"/>
      <c r="P614" s="11"/>
      <c r="T614" s="11"/>
      <c r="W614" s="11"/>
    </row>
    <row r="615" spans="2:23" ht="12.75" x14ac:dyDescent="0.35">
      <c r="B615" s="11"/>
      <c r="E615" s="13"/>
      <c r="G615" s="11"/>
      <c r="J615" s="11"/>
      <c r="M615" s="11"/>
      <c r="P615" s="11"/>
      <c r="T615" s="11"/>
      <c r="W615" s="11"/>
    </row>
    <row r="616" spans="2:23" ht="12.75" x14ac:dyDescent="0.35">
      <c r="B616" s="11"/>
      <c r="E616" s="13"/>
      <c r="G616" s="11"/>
      <c r="J616" s="11"/>
      <c r="M616" s="11"/>
      <c r="P616" s="11"/>
      <c r="T616" s="11"/>
      <c r="W616" s="11"/>
    </row>
    <row r="617" spans="2:23" ht="12.75" x14ac:dyDescent="0.35">
      <c r="B617" s="11"/>
      <c r="E617" s="13"/>
      <c r="G617" s="11"/>
      <c r="J617" s="11"/>
      <c r="M617" s="11"/>
      <c r="P617" s="11"/>
      <c r="T617" s="11"/>
      <c r="W617" s="11"/>
    </row>
    <row r="618" spans="2:23" ht="12.75" x14ac:dyDescent="0.35">
      <c r="B618" s="11"/>
      <c r="E618" s="13"/>
      <c r="G618" s="11"/>
      <c r="J618" s="11"/>
      <c r="M618" s="11"/>
      <c r="P618" s="11"/>
      <c r="T618" s="11"/>
      <c r="W618" s="11"/>
    </row>
    <row r="619" spans="2:23" ht="12.75" x14ac:dyDescent="0.35">
      <c r="B619" s="11"/>
      <c r="E619" s="13"/>
      <c r="G619" s="11"/>
      <c r="J619" s="11"/>
      <c r="M619" s="11"/>
      <c r="P619" s="11"/>
      <c r="T619" s="11"/>
      <c r="W619" s="11"/>
    </row>
    <row r="620" spans="2:23" ht="12.75" x14ac:dyDescent="0.35">
      <c r="B620" s="11"/>
      <c r="E620" s="13"/>
      <c r="G620" s="11"/>
      <c r="J620" s="11"/>
      <c r="M620" s="11"/>
      <c r="P620" s="11"/>
      <c r="T620" s="11"/>
      <c r="W620" s="11"/>
    </row>
    <row r="621" spans="2:23" ht="12.75" x14ac:dyDescent="0.35">
      <c r="B621" s="11"/>
      <c r="E621" s="13"/>
      <c r="G621" s="11"/>
      <c r="J621" s="11"/>
      <c r="M621" s="11"/>
      <c r="P621" s="11"/>
      <c r="T621" s="11"/>
      <c r="W621" s="11"/>
    </row>
    <row r="622" spans="2:23" ht="12.75" x14ac:dyDescent="0.35">
      <c r="B622" s="11"/>
      <c r="E622" s="13"/>
      <c r="G622" s="11"/>
      <c r="J622" s="11"/>
      <c r="M622" s="11"/>
      <c r="P622" s="11"/>
      <c r="T622" s="11"/>
      <c r="W622" s="11"/>
    </row>
    <row r="623" spans="2:23" ht="12.75" x14ac:dyDescent="0.35">
      <c r="B623" s="11"/>
      <c r="E623" s="13"/>
      <c r="G623" s="11"/>
      <c r="J623" s="11"/>
      <c r="M623" s="11"/>
      <c r="P623" s="11"/>
      <c r="T623" s="11"/>
      <c r="W623" s="11"/>
    </row>
    <row r="624" spans="2:23" ht="12.75" x14ac:dyDescent="0.35">
      <c r="B624" s="11"/>
      <c r="E624" s="13"/>
      <c r="G624" s="11"/>
      <c r="J624" s="11"/>
      <c r="M624" s="11"/>
      <c r="P624" s="11"/>
      <c r="T624" s="11"/>
      <c r="W624" s="11"/>
    </row>
    <row r="625" spans="2:23" ht="12.75" x14ac:dyDescent="0.35">
      <c r="B625" s="11"/>
      <c r="E625" s="13"/>
      <c r="G625" s="11"/>
      <c r="J625" s="11"/>
      <c r="M625" s="11"/>
      <c r="P625" s="11"/>
      <c r="T625" s="11"/>
      <c r="W625" s="11"/>
    </row>
    <row r="626" spans="2:23" ht="12.75" x14ac:dyDescent="0.35">
      <c r="B626" s="11"/>
      <c r="E626" s="13"/>
      <c r="G626" s="11"/>
      <c r="J626" s="11"/>
      <c r="M626" s="11"/>
      <c r="P626" s="11"/>
      <c r="T626" s="11"/>
      <c r="W626" s="11"/>
    </row>
    <row r="627" spans="2:23" ht="12.75" x14ac:dyDescent="0.35">
      <c r="B627" s="11"/>
      <c r="E627" s="13"/>
      <c r="G627" s="11"/>
      <c r="J627" s="11"/>
      <c r="M627" s="11"/>
      <c r="P627" s="11"/>
      <c r="T627" s="11"/>
      <c r="W627" s="11"/>
    </row>
    <row r="628" spans="2:23" ht="12.75" x14ac:dyDescent="0.35">
      <c r="B628" s="11"/>
      <c r="E628" s="13"/>
      <c r="G628" s="11"/>
      <c r="J628" s="11"/>
      <c r="M628" s="11"/>
      <c r="P628" s="11"/>
      <c r="T628" s="11"/>
      <c r="W628" s="11"/>
    </row>
    <row r="629" spans="2:23" ht="12.75" x14ac:dyDescent="0.35">
      <c r="B629" s="11"/>
      <c r="E629" s="13"/>
      <c r="G629" s="11"/>
      <c r="J629" s="11"/>
      <c r="M629" s="11"/>
      <c r="P629" s="11"/>
      <c r="T629" s="11"/>
      <c r="W629" s="11"/>
    </row>
    <row r="630" spans="2:23" ht="12.75" x14ac:dyDescent="0.35">
      <c r="B630" s="11"/>
      <c r="E630" s="13"/>
      <c r="G630" s="11"/>
      <c r="J630" s="11"/>
      <c r="M630" s="11"/>
      <c r="P630" s="11"/>
      <c r="T630" s="11"/>
      <c r="W630" s="11"/>
    </row>
    <row r="631" spans="2:23" ht="12.75" x14ac:dyDescent="0.35">
      <c r="B631" s="11"/>
      <c r="E631" s="13"/>
      <c r="G631" s="11"/>
      <c r="J631" s="11"/>
      <c r="M631" s="11"/>
      <c r="P631" s="11"/>
      <c r="T631" s="11"/>
      <c r="W631" s="11"/>
    </row>
    <row r="632" spans="2:23" ht="12.75" x14ac:dyDescent="0.35">
      <c r="B632" s="11"/>
      <c r="E632" s="13"/>
      <c r="G632" s="11"/>
      <c r="J632" s="11"/>
      <c r="M632" s="11"/>
      <c r="P632" s="11"/>
      <c r="T632" s="11"/>
      <c r="W632" s="11"/>
    </row>
    <row r="633" spans="2:23" ht="12.75" x14ac:dyDescent="0.35">
      <c r="B633" s="11"/>
      <c r="E633" s="13"/>
      <c r="G633" s="11"/>
      <c r="J633" s="11"/>
      <c r="M633" s="11"/>
      <c r="P633" s="11"/>
      <c r="T633" s="11"/>
      <c r="W633" s="11"/>
    </row>
    <row r="634" spans="2:23" ht="12.75" x14ac:dyDescent="0.35">
      <c r="B634" s="11"/>
      <c r="E634" s="13"/>
      <c r="G634" s="11"/>
      <c r="J634" s="11"/>
      <c r="M634" s="11"/>
      <c r="P634" s="11"/>
      <c r="T634" s="11"/>
      <c r="W634" s="11"/>
    </row>
    <row r="635" spans="2:23" ht="12.75" x14ac:dyDescent="0.35">
      <c r="B635" s="11"/>
      <c r="E635" s="13"/>
      <c r="G635" s="11"/>
      <c r="J635" s="11"/>
      <c r="M635" s="11"/>
      <c r="P635" s="11"/>
      <c r="T635" s="11"/>
      <c r="W635" s="11"/>
    </row>
    <row r="636" spans="2:23" ht="12.75" x14ac:dyDescent="0.35">
      <c r="B636" s="11"/>
      <c r="E636" s="13"/>
      <c r="G636" s="11"/>
      <c r="J636" s="11"/>
      <c r="M636" s="11"/>
      <c r="P636" s="11"/>
      <c r="T636" s="11"/>
      <c r="W636" s="11"/>
    </row>
    <row r="637" spans="2:23" ht="12.75" x14ac:dyDescent="0.35">
      <c r="B637" s="11"/>
      <c r="E637" s="13"/>
      <c r="G637" s="11"/>
      <c r="J637" s="11"/>
      <c r="M637" s="11"/>
      <c r="P637" s="11"/>
      <c r="T637" s="11"/>
      <c r="W637" s="11"/>
    </row>
    <row r="638" spans="2:23" ht="12.75" x14ac:dyDescent="0.35">
      <c r="B638" s="11"/>
      <c r="E638" s="13"/>
      <c r="G638" s="11"/>
      <c r="J638" s="11"/>
      <c r="M638" s="11"/>
      <c r="P638" s="11"/>
      <c r="T638" s="11"/>
      <c r="W638" s="11"/>
    </row>
    <row r="639" spans="2:23" ht="12.75" x14ac:dyDescent="0.35">
      <c r="B639" s="11"/>
      <c r="E639" s="13"/>
      <c r="G639" s="11"/>
      <c r="J639" s="11"/>
      <c r="M639" s="11"/>
      <c r="P639" s="11"/>
      <c r="T639" s="11"/>
      <c r="W639" s="11"/>
    </row>
    <row r="640" spans="2:23" ht="12.75" x14ac:dyDescent="0.35">
      <c r="B640" s="11"/>
      <c r="E640" s="13"/>
      <c r="G640" s="11"/>
      <c r="J640" s="11"/>
      <c r="M640" s="11"/>
      <c r="P640" s="11"/>
      <c r="T640" s="11"/>
      <c r="W640" s="11"/>
    </row>
    <row r="641" spans="2:23" ht="12.75" x14ac:dyDescent="0.35">
      <c r="B641" s="11"/>
      <c r="E641" s="13"/>
      <c r="G641" s="11"/>
      <c r="J641" s="11"/>
      <c r="M641" s="11"/>
      <c r="P641" s="11"/>
      <c r="T641" s="11"/>
      <c r="W641" s="11"/>
    </row>
    <row r="642" spans="2:23" ht="12.75" x14ac:dyDescent="0.35">
      <c r="B642" s="11"/>
      <c r="E642" s="13"/>
      <c r="G642" s="11"/>
      <c r="J642" s="11"/>
      <c r="M642" s="11"/>
      <c r="P642" s="11"/>
      <c r="T642" s="11"/>
      <c r="W642" s="11"/>
    </row>
    <row r="643" spans="2:23" ht="12.75" x14ac:dyDescent="0.35">
      <c r="B643" s="11"/>
      <c r="E643" s="13"/>
      <c r="G643" s="11"/>
      <c r="J643" s="11"/>
      <c r="M643" s="11"/>
      <c r="P643" s="11"/>
      <c r="T643" s="11"/>
      <c r="W643" s="11"/>
    </row>
    <row r="644" spans="2:23" ht="12.75" x14ac:dyDescent="0.35">
      <c r="B644" s="11"/>
      <c r="E644" s="13"/>
      <c r="G644" s="11"/>
      <c r="J644" s="11"/>
      <c r="M644" s="11"/>
      <c r="P644" s="11"/>
      <c r="T644" s="11"/>
      <c r="W644" s="11"/>
    </row>
    <row r="645" spans="2:23" ht="12.75" x14ac:dyDescent="0.35">
      <c r="B645" s="11"/>
      <c r="E645" s="13"/>
      <c r="G645" s="11"/>
      <c r="J645" s="11"/>
      <c r="M645" s="11"/>
      <c r="P645" s="11"/>
      <c r="T645" s="11"/>
      <c r="W645" s="11"/>
    </row>
    <row r="646" spans="2:23" ht="12.75" x14ac:dyDescent="0.35">
      <c r="B646" s="11"/>
      <c r="E646" s="13"/>
      <c r="G646" s="11"/>
      <c r="J646" s="11"/>
      <c r="M646" s="11"/>
      <c r="P646" s="11"/>
      <c r="T646" s="11"/>
      <c r="W646" s="11"/>
    </row>
    <row r="647" spans="2:23" ht="12.75" x14ac:dyDescent="0.35">
      <c r="B647" s="11"/>
      <c r="E647" s="13"/>
      <c r="G647" s="11"/>
      <c r="J647" s="11"/>
      <c r="M647" s="11"/>
      <c r="P647" s="11"/>
      <c r="T647" s="11"/>
      <c r="W647" s="11"/>
    </row>
    <row r="648" spans="2:23" ht="12.75" x14ac:dyDescent="0.35">
      <c r="B648" s="11"/>
      <c r="E648" s="13"/>
      <c r="G648" s="11"/>
      <c r="J648" s="11"/>
      <c r="M648" s="11"/>
      <c r="P648" s="11"/>
      <c r="T648" s="11"/>
      <c r="W648" s="11"/>
    </row>
    <row r="649" spans="2:23" ht="12.75" x14ac:dyDescent="0.35">
      <c r="B649" s="11"/>
      <c r="E649" s="13"/>
      <c r="G649" s="11"/>
      <c r="J649" s="11"/>
      <c r="M649" s="11"/>
      <c r="P649" s="11"/>
      <c r="T649" s="11"/>
      <c r="W649" s="11"/>
    </row>
    <row r="650" spans="2:23" ht="12.75" x14ac:dyDescent="0.35">
      <c r="B650" s="11"/>
      <c r="E650" s="13"/>
      <c r="G650" s="11"/>
      <c r="J650" s="11"/>
      <c r="M650" s="11"/>
      <c r="P650" s="11"/>
      <c r="T650" s="11"/>
      <c r="W650" s="11"/>
    </row>
    <row r="651" spans="2:23" ht="12.75" x14ac:dyDescent="0.35">
      <c r="B651" s="11"/>
      <c r="E651" s="13"/>
      <c r="G651" s="11"/>
      <c r="J651" s="11"/>
      <c r="M651" s="11"/>
      <c r="P651" s="11"/>
      <c r="T651" s="11"/>
      <c r="W651" s="11"/>
    </row>
    <row r="652" spans="2:23" ht="12.75" x14ac:dyDescent="0.35">
      <c r="B652" s="11"/>
      <c r="E652" s="13"/>
      <c r="G652" s="11"/>
      <c r="J652" s="11"/>
      <c r="M652" s="11"/>
      <c r="P652" s="11"/>
      <c r="T652" s="11"/>
      <c r="W652" s="11"/>
    </row>
    <row r="653" spans="2:23" ht="12.75" x14ac:dyDescent="0.35">
      <c r="B653" s="11"/>
      <c r="E653" s="13"/>
      <c r="G653" s="11"/>
      <c r="J653" s="11"/>
      <c r="M653" s="11"/>
      <c r="P653" s="11"/>
      <c r="T653" s="11"/>
      <c r="W653" s="11"/>
    </row>
    <row r="654" spans="2:23" ht="12.75" x14ac:dyDescent="0.35">
      <c r="B654" s="11"/>
      <c r="E654" s="13"/>
      <c r="G654" s="11"/>
      <c r="J654" s="11"/>
      <c r="M654" s="11"/>
      <c r="P654" s="11"/>
      <c r="T654" s="11"/>
      <c r="W654" s="11"/>
    </row>
    <row r="655" spans="2:23" ht="12.75" x14ac:dyDescent="0.35">
      <c r="B655" s="11"/>
      <c r="E655" s="13"/>
      <c r="G655" s="11"/>
      <c r="J655" s="11"/>
      <c r="M655" s="11"/>
      <c r="P655" s="11"/>
      <c r="T655" s="11"/>
      <c r="W655" s="11"/>
    </row>
    <row r="656" spans="2:23" ht="12.75" x14ac:dyDescent="0.35">
      <c r="B656" s="11"/>
      <c r="E656" s="13"/>
      <c r="G656" s="11"/>
      <c r="J656" s="11"/>
      <c r="M656" s="11"/>
      <c r="P656" s="11"/>
      <c r="T656" s="11"/>
      <c r="W656" s="11"/>
    </row>
    <row r="657" spans="2:23" ht="12.75" x14ac:dyDescent="0.35">
      <c r="B657" s="11"/>
      <c r="E657" s="13"/>
      <c r="G657" s="11"/>
      <c r="J657" s="11"/>
      <c r="M657" s="11"/>
      <c r="P657" s="11"/>
      <c r="T657" s="11"/>
      <c r="W657" s="11"/>
    </row>
    <row r="658" spans="2:23" ht="12.75" x14ac:dyDescent="0.35">
      <c r="B658" s="11"/>
      <c r="E658" s="13"/>
      <c r="G658" s="11"/>
      <c r="J658" s="11"/>
      <c r="M658" s="11"/>
      <c r="P658" s="11"/>
      <c r="T658" s="11"/>
      <c r="W658" s="11"/>
    </row>
    <row r="659" spans="2:23" ht="12.75" x14ac:dyDescent="0.35">
      <c r="B659" s="11"/>
      <c r="E659" s="13"/>
      <c r="G659" s="11"/>
      <c r="J659" s="11"/>
      <c r="M659" s="11"/>
      <c r="P659" s="11"/>
      <c r="T659" s="11"/>
      <c r="W659" s="11"/>
    </row>
    <row r="660" spans="2:23" ht="12.75" x14ac:dyDescent="0.35">
      <c r="B660" s="11"/>
      <c r="E660" s="13"/>
      <c r="G660" s="11"/>
      <c r="J660" s="11"/>
      <c r="M660" s="11"/>
      <c r="P660" s="11"/>
      <c r="T660" s="11"/>
      <c r="W660" s="11"/>
    </row>
    <row r="661" spans="2:23" ht="12.75" x14ac:dyDescent="0.35">
      <c r="B661" s="11"/>
      <c r="E661" s="13"/>
      <c r="G661" s="11"/>
      <c r="J661" s="11"/>
      <c r="M661" s="11"/>
      <c r="P661" s="11"/>
      <c r="T661" s="11"/>
      <c r="W661" s="11"/>
    </row>
    <row r="662" spans="2:23" ht="12.75" x14ac:dyDescent="0.35">
      <c r="B662" s="11"/>
      <c r="E662" s="13"/>
      <c r="G662" s="11"/>
      <c r="J662" s="11"/>
      <c r="M662" s="11"/>
      <c r="P662" s="11"/>
      <c r="T662" s="11"/>
      <c r="W662" s="11"/>
    </row>
    <row r="663" spans="2:23" ht="12.75" x14ac:dyDescent="0.35">
      <c r="B663" s="11"/>
      <c r="E663" s="13"/>
      <c r="G663" s="11"/>
      <c r="J663" s="11"/>
      <c r="M663" s="11"/>
      <c r="P663" s="11"/>
      <c r="T663" s="11"/>
      <c r="W663" s="11"/>
    </row>
    <row r="664" spans="2:23" ht="12.75" x14ac:dyDescent="0.35">
      <c r="B664" s="11"/>
      <c r="E664" s="13"/>
      <c r="G664" s="11"/>
      <c r="J664" s="11"/>
      <c r="M664" s="11"/>
      <c r="P664" s="11"/>
      <c r="T664" s="11"/>
      <c r="W664" s="11"/>
    </row>
    <row r="665" spans="2:23" ht="12.75" x14ac:dyDescent="0.35">
      <c r="B665" s="11"/>
      <c r="E665" s="13"/>
      <c r="G665" s="11"/>
      <c r="J665" s="11"/>
      <c r="M665" s="11"/>
      <c r="P665" s="11"/>
      <c r="T665" s="11"/>
      <c r="W665" s="11"/>
    </row>
    <row r="666" spans="2:23" ht="12.75" x14ac:dyDescent="0.35">
      <c r="B666" s="11"/>
      <c r="E666" s="13"/>
      <c r="G666" s="11"/>
      <c r="J666" s="11"/>
      <c r="M666" s="11"/>
      <c r="P666" s="11"/>
      <c r="T666" s="11"/>
      <c r="W666" s="11"/>
    </row>
    <row r="667" spans="2:23" ht="12.75" x14ac:dyDescent="0.35">
      <c r="B667" s="11"/>
      <c r="E667" s="13"/>
      <c r="G667" s="11"/>
      <c r="J667" s="11"/>
      <c r="M667" s="11"/>
      <c r="P667" s="11"/>
      <c r="T667" s="11"/>
      <c r="W667" s="11"/>
    </row>
    <row r="668" spans="2:23" ht="12.75" x14ac:dyDescent="0.35">
      <c r="B668" s="11"/>
      <c r="E668" s="13"/>
      <c r="G668" s="11"/>
      <c r="J668" s="11"/>
      <c r="M668" s="11"/>
      <c r="P668" s="11"/>
      <c r="T668" s="11"/>
      <c r="W668" s="11"/>
    </row>
    <row r="669" spans="2:23" ht="12.75" x14ac:dyDescent="0.35">
      <c r="B669" s="11"/>
      <c r="E669" s="13"/>
      <c r="G669" s="11"/>
      <c r="J669" s="11"/>
      <c r="M669" s="11"/>
      <c r="P669" s="11"/>
      <c r="T669" s="11"/>
      <c r="W669" s="11"/>
    </row>
    <row r="670" spans="2:23" ht="12.75" x14ac:dyDescent="0.35">
      <c r="B670" s="11"/>
      <c r="E670" s="13"/>
      <c r="G670" s="11"/>
      <c r="J670" s="11"/>
      <c r="M670" s="11"/>
      <c r="P670" s="11"/>
      <c r="T670" s="11"/>
      <c r="W670" s="11"/>
    </row>
    <row r="671" spans="2:23" ht="12.75" x14ac:dyDescent="0.35">
      <c r="B671" s="11"/>
      <c r="E671" s="13"/>
      <c r="G671" s="11"/>
      <c r="J671" s="11"/>
      <c r="M671" s="11"/>
      <c r="P671" s="11"/>
      <c r="T671" s="11"/>
      <c r="W671" s="11"/>
    </row>
    <row r="672" spans="2:23" ht="12.75" x14ac:dyDescent="0.35">
      <c r="B672" s="11"/>
      <c r="E672" s="13"/>
      <c r="G672" s="11"/>
      <c r="J672" s="11"/>
      <c r="M672" s="11"/>
      <c r="P672" s="11"/>
      <c r="T672" s="11"/>
      <c r="W672" s="11"/>
    </row>
    <row r="673" spans="2:23" ht="12.75" x14ac:dyDescent="0.35">
      <c r="B673" s="11"/>
      <c r="E673" s="13"/>
      <c r="G673" s="11"/>
      <c r="J673" s="11"/>
      <c r="M673" s="11"/>
      <c r="P673" s="11"/>
      <c r="T673" s="11"/>
      <c r="W673" s="11"/>
    </row>
    <row r="674" spans="2:23" ht="12.75" x14ac:dyDescent="0.35">
      <c r="B674" s="11"/>
      <c r="E674" s="13"/>
      <c r="G674" s="11"/>
      <c r="J674" s="11"/>
      <c r="M674" s="11"/>
      <c r="P674" s="11"/>
      <c r="T674" s="11"/>
      <c r="W674" s="11"/>
    </row>
    <row r="675" spans="2:23" ht="12.75" x14ac:dyDescent="0.35">
      <c r="B675" s="11"/>
      <c r="E675" s="13"/>
      <c r="G675" s="11"/>
      <c r="J675" s="11"/>
      <c r="M675" s="11"/>
      <c r="P675" s="11"/>
      <c r="T675" s="11"/>
      <c r="W675" s="11"/>
    </row>
    <row r="676" spans="2:23" ht="12.75" x14ac:dyDescent="0.35">
      <c r="B676" s="11"/>
      <c r="E676" s="13"/>
      <c r="G676" s="11"/>
      <c r="J676" s="11"/>
      <c r="M676" s="11"/>
      <c r="P676" s="11"/>
      <c r="T676" s="11"/>
      <c r="W676" s="11"/>
    </row>
    <row r="677" spans="2:23" ht="12.75" x14ac:dyDescent="0.35">
      <c r="B677" s="11"/>
      <c r="E677" s="13"/>
      <c r="G677" s="11"/>
      <c r="J677" s="11"/>
      <c r="M677" s="11"/>
      <c r="P677" s="11"/>
      <c r="T677" s="11"/>
      <c r="W677" s="11"/>
    </row>
    <row r="678" spans="2:23" ht="12.75" x14ac:dyDescent="0.35">
      <c r="B678" s="11"/>
      <c r="E678" s="13"/>
      <c r="G678" s="11"/>
      <c r="J678" s="11"/>
      <c r="M678" s="11"/>
      <c r="P678" s="11"/>
      <c r="T678" s="11"/>
      <c r="W678" s="11"/>
    </row>
    <row r="679" spans="2:23" ht="12.75" x14ac:dyDescent="0.35">
      <c r="B679" s="11"/>
      <c r="E679" s="13"/>
      <c r="G679" s="11"/>
      <c r="J679" s="11"/>
      <c r="M679" s="11"/>
      <c r="P679" s="11"/>
      <c r="T679" s="11"/>
      <c r="W679" s="11"/>
    </row>
    <row r="680" spans="2:23" ht="12.75" x14ac:dyDescent="0.35">
      <c r="B680" s="11"/>
      <c r="E680" s="13"/>
      <c r="G680" s="11"/>
      <c r="J680" s="11"/>
      <c r="M680" s="11"/>
      <c r="P680" s="11"/>
      <c r="T680" s="11"/>
      <c r="W680" s="11"/>
    </row>
    <row r="681" spans="2:23" ht="12.75" x14ac:dyDescent="0.35">
      <c r="B681" s="11"/>
      <c r="E681" s="13"/>
      <c r="G681" s="11"/>
      <c r="J681" s="11"/>
      <c r="M681" s="11"/>
      <c r="P681" s="11"/>
      <c r="T681" s="11"/>
      <c r="W681" s="11"/>
    </row>
    <row r="682" spans="2:23" ht="12.75" x14ac:dyDescent="0.35">
      <c r="B682" s="11"/>
      <c r="E682" s="13"/>
      <c r="G682" s="11"/>
      <c r="J682" s="11"/>
      <c r="M682" s="11"/>
      <c r="P682" s="11"/>
      <c r="T682" s="11"/>
      <c r="W682" s="11"/>
    </row>
    <row r="683" spans="2:23" ht="12.75" x14ac:dyDescent="0.35">
      <c r="B683" s="11"/>
      <c r="E683" s="13"/>
      <c r="G683" s="11"/>
      <c r="J683" s="11"/>
      <c r="M683" s="11"/>
      <c r="P683" s="11"/>
      <c r="T683" s="11"/>
      <c r="W683" s="11"/>
    </row>
    <row r="684" spans="2:23" ht="12.75" x14ac:dyDescent="0.35">
      <c r="B684" s="11"/>
      <c r="E684" s="13"/>
      <c r="G684" s="11"/>
      <c r="J684" s="11"/>
      <c r="M684" s="11"/>
      <c r="P684" s="11"/>
      <c r="T684" s="11"/>
      <c r="W684" s="11"/>
    </row>
    <row r="685" spans="2:23" ht="12.75" x14ac:dyDescent="0.35">
      <c r="B685" s="11"/>
      <c r="E685" s="13"/>
      <c r="G685" s="11"/>
      <c r="J685" s="11"/>
      <c r="M685" s="11"/>
      <c r="P685" s="11"/>
      <c r="T685" s="11"/>
      <c r="W685" s="11"/>
    </row>
    <row r="686" spans="2:23" ht="12.75" x14ac:dyDescent="0.35">
      <c r="B686" s="11"/>
      <c r="E686" s="13"/>
      <c r="G686" s="11"/>
      <c r="J686" s="11"/>
      <c r="M686" s="11"/>
      <c r="P686" s="11"/>
      <c r="T686" s="11"/>
      <c r="W686" s="11"/>
    </row>
    <row r="687" spans="2:23" ht="12.75" x14ac:dyDescent="0.35">
      <c r="B687" s="11"/>
      <c r="E687" s="13"/>
      <c r="G687" s="11"/>
      <c r="J687" s="11"/>
      <c r="M687" s="11"/>
      <c r="P687" s="11"/>
      <c r="T687" s="11"/>
      <c r="W687" s="11"/>
    </row>
    <row r="688" spans="2:23" ht="12.75" x14ac:dyDescent="0.35">
      <c r="B688" s="11"/>
      <c r="E688" s="13"/>
      <c r="G688" s="11"/>
      <c r="J688" s="11"/>
      <c r="M688" s="11"/>
      <c r="P688" s="11"/>
      <c r="T688" s="11"/>
      <c r="W688" s="11"/>
    </row>
    <row r="689" spans="2:23" ht="12.75" x14ac:dyDescent="0.35">
      <c r="B689" s="11"/>
      <c r="E689" s="13"/>
      <c r="G689" s="11"/>
      <c r="J689" s="11"/>
      <c r="M689" s="11"/>
      <c r="P689" s="11"/>
      <c r="T689" s="11"/>
      <c r="W689" s="11"/>
    </row>
    <row r="690" spans="2:23" ht="12.75" x14ac:dyDescent="0.35">
      <c r="B690" s="11"/>
      <c r="E690" s="13"/>
      <c r="G690" s="11"/>
      <c r="J690" s="11"/>
      <c r="M690" s="11"/>
      <c r="P690" s="11"/>
      <c r="T690" s="11"/>
      <c r="W690" s="11"/>
    </row>
    <row r="691" spans="2:23" ht="12.75" x14ac:dyDescent="0.35">
      <c r="B691" s="11"/>
      <c r="E691" s="13"/>
      <c r="G691" s="11"/>
      <c r="J691" s="11"/>
      <c r="M691" s="11"/>
      <c r="P691" s="11"/>
      <c r="T691" s="11"/>
      <c r="W691" s="11"/>
    </row>
    <row r="692" spans="2:23" ht="12.75" x14ac:dyDescent="0.35">
      <c r="B692" s="11"/>
      <c r="E692" s="13"/>
      <c r="G692" s="11"/>
      <c r="J692" s="11"/>
      <c r="M692" s="11"/>
      <c r="P692" s="11"/>
      <c r="T692" s="11"/>
      <c r="W692" s="11"/>
    </row>
    <row r="693" spans="2:23" ht="12.75" x14ac:dyDescent="0.35">
      <c r="B693" s="11"/>
      <c r="E693" s="13"/>
      <c r="G693" s="11"/>
      <c r="J693" s="11"/>
      <c r="M693" s="11"/>
      <c r="P693" s="11"/>
      <c r="T693" s="11"/>
      <c r="W693" s="11"/>
    </row>
    <row r="694" spans="2:23" ht="12.75" x14ac:dyDescent="0.35">
      <c r="B694" s="11"/>
      <c r="E694" s="13"/>
      <c r="G694" s="11"/>
      <c r="J694" s="11"/>
      <c r="M694" s="11"/>
      <c r="P694" s="11"/>
      <c r="T694" s="11"/>
      <c r="W694" s="11"/>
    </row>
    <row r="695" spans="2:23" ht="12.75" x14ac:dyDescent="0.35">
      <c r="B695" s="11"/>
      <c r="E695" s="13"/>
      <c r="G695" s="11"/>
      <c r="J695" s="11"/>
      <c r="M695" s="11"/>
      <c r="P695" s="11"/>
      <c r="T695" s="11"/>
      <c r="W695" s="11"/>
    </row>
    <row r="696" spans="2:23" ht="12.75" x14ac:dyDescent="0.35">
      <c r="B696" s="11"/>
      <c r="E696" s="13"/>
      <c r="G696" s="11"/>
      <c r="J696" s="11"/>
      <c r="M696" s="11"/>
      <c r="P696" s="11"/>
      <c r="T696" s="11"/>
      <c r="W696" s="11"/>
    </row>
    <row r="697" spans="2:23" ht="12.75" x14ac:dyDescent="0.35">
      <c r="B697" s="11"/>
      <c r="E697" s="13"/>
      <c r="G697" s="11"/>
      <c r="J697" s="11"/>
      <c r="M697" s="11"/>
      <c r="P697" s="11"/>
      <c r="T697" s="11"/>
      <c r="W697" s="11"/>
    </row>
    <row r="698" spans="2:23" ht="12.75" x14ac:dyDescent="0.35">
      <c r="B698" s="11"/>
      <c r="E698" s="13"/>
      <c r="G698" s="11"/>
      <c r="J698" s="11"/>
      <c r="M698" s="11"/>
      <c r="P698" s="11"/>
      <c r="T698" s="11"/>
      <c r="W698" s="11"/>
    </row>
    <row r="699" spans="2:23" ht="12.75" x14ac:dyDescent="0.35">
      <c r="B699" s="11"/>
      <c r="E699" s="13"/>
      <c r="G699" s="11"/>
      <c r="J699" s="11"/>
      <c r="M699" s="11"/>
      <c r="P699" s="11"/>
      <c r="T699" s="11"/>
      <c r="W699" s="11"/>
    </row>
    <row r="700" spans="2:23" ht="12.75" x14ac:dyDescent="0.35">
      <c r="B700" s="11"/>
      <c r="E700" s="13"/>
      <c r="G700" s="11"/>
      <c r="J700" s="11"/>
      <c r="M700" s="11"/>
      <c r="P700" s="11"/>
      <c r="T700" s="11"/>
      <c r="W700" s="11"/>
    </row>
    <row r="701" spans="2:23" ht="12.75" x14ac:dyDescent="0.35">
      <c r="B701" s="11"/>
      <c r="E701" s="13"/>
      <c r="G701" s="11"/>
      <c r="J701" s="11"/>
      <c r="M701" s="11"/>
      <c r="P701" s="11"/>
      <c r="T701" s="11"/>
      <c r="W701" s="11"/>
    </row>
    <row r="702" spans="2:23" ht="12.75" x14ac:dyDescent="0.35">
      <c r="B702" s="11"/>
      <c r="E702" s="13"/>
      <c r="G702" s="11"/>
      <c r="J702" s="11"/>
      <c r="M702" s="11"/>
      <c r="P702" s="11"/>
      <c r="T702" s="11"/>
      <c r="W702" s="11"/>
    </row>
    <row r="703" spans="2:23" ht="12.75" x14ac:dyDescent="0.35">
      <c r="B703" s="11"/>
      <c r="E703" s="13"/>
      <c r="G703" s="11"/>
      <c r="J703" s="11"/>
      <c r="M703" s="11"/>
      <c r="P703" s="11"/>
      <c r="T703" s="11"/>
      <c r="W703" s="11"/>
    </row>
    <row r="704" spans="2:23" ht="12.75" x14ac:dyDescent="0.35">
      <c r="B704" s="11"/>
      <c r="E704" s="13"/>
      <c r="G704" s="11"/>
      <c r="J704" s="11"/>
      <c r="M704" s="11"/>
      <c r="P704" s="11"/>
      <c r="T704" s="11"/>
      <c r="W704" s="11"/>
    </row>
    <row r="705" spans="2:23" ht="12.75" x14ac:dyDescent="0.35">
      <c r="B705" s="11"/>
      <c r="E705" s="13"/>
      <c r="G705" s="11"/>
      <c r="J705" s="11"/>
      <c r="M705" s="11"/>
      <c r="P705" s="11"/>
      <c r="T705" s="11"/>
      <c r="W705" s="11"/>
    </row>
    <row r="706" spans="2:23" ht="12.75" x14ac:dyDescent="0.35">
      <c r="B706" s="11"/>
      <c r="E706" s="13"/>
      <c r="G706" s="11"/>
      <c r="J706" s="11"/>
      <c r="M706" s="11"/>
      <c r="P706" s="11"/>
      <c r="T706" s="11"/>
      <c r="W706" s="11"/>
    </row>
    <row r="707" spans="2:23" ht="12.75" x14ac:dyDescent="0.35">
      <c r="B707" s="11"/>
      <c r="E707" s="13"/>
      <c r="G707" s="11"/>
      <c r="J707" s="11"/>
      <c r="M707" s="11"/>
      <c r="P707" s="11"/>
      <c r="T707" s="11"/>
      <c r="W707" s="11"/>
    </row>
    <row r="708" spans="2:23" ht="12.75" x14ac:dyDescent="0.35">
      <c r="B708" s="11"/>
      <c r="E708" s="13"/>
      <c r="G708" s="11"/>
      <c r="J708" s="11"/>
      <c r="M708" s="11"/>
      <c r="P708" s="11"/>
      <c r="T708" s="11"/>
      <c r="W708" s="11"/>
    </row>
    <row r="709" spans="2:23" ht="12.75" x14ac:dyDescent="0.35">
      <c r="B709" s="11"/>
      <c r="E709" s="13"/>
      <c r="G709" s="11"/>
      <c r="J709" s="11"/>
      <c r="M709" s="11"/>
      <c r="P709" s="11"/>
      <c r="T709" s="11"/>
      <c r="W709" s="11"/>
    </row>
    <row r="710" spans="2:23" ht="12.75" x14ac:dyDescent="0.35">
      <c r="B710" s="11"/>
      <c r="E710" s="13"/>
      <c r="G710" s="11"/>
      <c r="J710" s="11"/>
      <c r="M710" s="11"/>
      <c r="P710" s="11"/>
      <c r="T710" s="11"/>
      <c r="W710" s="11"/>
    </row>
    <row r="711" spans="2:23" ht="12.75" x14ac:dyDescent="0.35">
      <c r="B711" s="11"/>
      <c r="E711" s="13"/>
      <c r="G711" s="11"/>
      <c r="J711" s="11"/>
      <c r="M711" s="11"/>
      <c r="P711" s="11"/>
      <c r="T711" s="11"/>
      <c r="W711" s="11"/>
    </row>
    <row r="712" spans="2:23" ht="12.75" x14ac:dyDescent="0.35">
      <c r="B712" s="11"/>
      <c r="E712" s="13"/>
      <c r="G712" s="11"/>
      <c r="J712" s="11"/>
      <c r="M712" s="11"/>
      <c r="P712" s="11"/>
      <c r="T712" s="11"/>
      <c r="W712" s="11"/>
    </row>
    <row r="713" spans="2:23" ht="12.75" x14ac:dyDescent="0.35">
      <c r="B713" s="11"/>
      <c r="E713" s="13"/>
      <c r="G713" s="11"/>
      <c r="J713" s="11"/>
      <c r="M713" s="11"/>
      <c r="P713" s="11"/>
      <c r="T713" s="11"/>
      <c r="W713" s="11"/>
    </row>
    <row r="714" spans="2:23" ht="12.75" x14ac:dyDescent="0.35">
      <c r="B714" s="11"/>
      <c r="E714" s="13"/>
      <c r="G714" s="11"/>
      <c r="J714" s="11"/>
      <c r="M714" s="11"/>
      <c r="P714" s="11"/>
      <c r="T714" s="11"/>
      <c r="W714" s="11"/>
    </row>
    <row r="715" spans="2:23" ht="12.75" x14ac:dyDescent="0.35">
      <c r="B715" s="11"/>
      <c r="E715" s="13"/>
      <c r="G715" s="11"/>
      <c r="J715" s="11"/>
      <c r="M715" s="11"/>
      <c r="P715" s="11"/>
      <c r="T715" s="11"/>
      <c r="W715" s="11"/>
    </row>
    <row r="716" spans="2:23" ht="12.75" x14ac:dyDescent="0.35">
      <c r="B716" s="11"/>
      <c r="E716" s="13"/>
      <c r="G716" s="11"/>
      <c r="J716" s="11"/>
      <c r="M716" s="11"/>
      <c r="P716" s="11"/>
      <c r="T716" s="11"/>
      <c r="W716" s="11"/>
    </row>
    <row r="717" spans="2:23" ht="12.75" x14ac:dyDescent="0.35">
      <c r="B717" s="11"/>
      <c r="E717" s="13"/>
      <c r="G717" s="11"/>
      <c r="J717" s="11"/>
      <c r="M717" s="11"/>
      <c r="P717" s="11"/>
      <c r="T717" s="11"/>
      <c r="W717" s="11"/>
    </row>
    <row r="718" spans="2:23" ht="12.75" x14ac:dyDescent="0.35">
      <c r="B718" s="11"/>
      <c r="E718" s="13"/>
      <c r="G718" s="11"/>
      <c r="J718" s="11"/>
      <c r="M718" s="11"/>
      <c r="P718" s="11"/>
      <c r="T718" s="11"/>
      <c r="W718" s="11"/>
    </row>
    <row r="719" spans="2:23" ht="12.75" x14ac:dyDescent="0.35">
      <c r="B719" s="11"/>
      <c r="E719" s="13"/>
      <c r="G719" s="11"/>
      <c r="J719" s="11"/>
      <c r="M719" s="11"/>
      <c r="P719" s="11"/>
      <c r="T719" s="11"/>
      <c r="W719" s="11"/>
    </row>
    <row r="720" spans="2:23" ht="12.75" x14ac:dyDescent="0.35">
      <c r="B720" s="11"/>
      <c r="E720" s="13"/>
      <c r="G720" s="11"/>
      <c r="J720" s="11"/>
      <c r="M720" s="11"/>
      <c r="P720" s="11"/>
      <c r="T720" s="11"/>
      <c r="W720" s="11"/>
    </row>
    <row r="721" spans="2:23" ht="12.75" x14ac:dyDescent="0.35">
      <c r="B721" s="11"/>
      <c r="E721" s="13"/>
      <c r="G721" s="11"/>
      <c r="J721" s="11"/>
      <c r="M721" s="11"/>
      <c r="P721" s="11"/>
      <c r="T721" s="11"/>
      <c r="W721" s="11"/>
    </row>
    <row r="722" spans="2:23" ht="12.75" x14ac:dyDescent="0.35">
      <c r="B722" s="11"/>
      <c r="E722" s="13"/>
      <c r="G722" s="11"/>
      <c r="J722" s="11"/>
      <c r="M722" s="11"/>
      <c r="P722" s="11"/>
      <c r="T722" s="11"/>
      <c r="W722" s="11"/>
    </row>
    <row r="723" spans="2:23" ht="12.75" x14ac:dyDescent="0.35">
      <c r="B723" s="11"/>
      <c r="E723" s="13"/>
      <c r="G723" s="11"/>
      <c r="J723" s="11"/>
      <c r="M723" s="11"/>
      <c r="P723" s="11"/>
      <c r="T723" s="11"/>
      <c r="W723" s="11"/>
    </row>
    <row r="724" spans="2:23" ht="12.75" x14ac:dyDescent="0.35">
      <c r="B724" s="11"/>
      <c r="E724" s="13"/>
      <c r="G724" s="11"/>
      <c r="J724" s="11"/>
      <c r="M724" s="11"/>
      <c r="P724" s="11"/>
      <c r="T724" s="11"/>
      <c r="W724" s="11"/>
    </row>
    <row r="725" spans="2:23" ht="12.75" x14ac:dyDescent="0.35">
      <c r="B725" s="11"/>
      <c r="E725" s="13"/>
      <c r="G725" s="11"/>
      <c r="J725" s="11"/>
      <c r="M725" s="11"/>
      <c r="P725" s="11"/>
      <c r="T725" s="11"/>
      <c r="W725" s="11"/>
    </row>
    <row r="726" spans="2:23" ht="12.75" x14ac:dyDescent="0.35">
      <c r="B726" s="11"/>
      <c r="E726" s="13"/>
      <c r="G726" s="11"/>
      <c r="J726" s="11"/>
      <c r="M726" s="11"/>
      <c r="P726" s="11"/>
      <c r="T726" s="11"/>
      <c r="W726" s="11"/>
    </row>
    <row r="727" spans="2:23" ht="12.75" x14ac:dyDescent="0.35">
      <c r="B727" s="11"/>
      <c r="E727" s="13"/>
      <c r="G727" s="11"/>
      <c r="J727" s="11"/>
      <c r="M727" s="11"/>
      <c r="P727" s="11"/>
      <c r="T727" s="11"/>
      <c r="W727" s="11"/>
    </row>
    <row r="728" spans="2:23" ht="12.75" x14ac:dyDescent="0.35">
      <c r="B728" s="11"/>
      <c r="E728" s="13"/>
      <c r="G728" s="11"/>
      <c r="J728" s="11"/>
      <c r="M728" s="11"/>
      <c r="P728" s="11"/>
      <c r="T728" s="11"/>
      <c r="W728" s="11"/>
    </row>
    <row r="729" spans="2:23" ht="12.75" x14ac:dyDescent="0.35">
      <c r="B729" s="11"/>
      <c r="E729" s="13"/>
      <c r="G729" s="11"/>
      <c r="J729" s="11"/>
      <c r="M729" s="11"/>
      <c r="P729" s="11"/>
      <c r="T729" s="11"/>
      <c r="W729" s="11"/>
    </row>
    <row r="730" spans="2:23" ht="12.75" x14ac:dyDescent="0.35">
      <c r="B730" s="11"/>
      <c r="E730" s="13"/>
      <c r="G730" s="11"/>
      <c r="J730" s="11"/>
      <c r="M730" s="11"/>
      <c r="P730" s="11"/>
      <c r="T730" s="11"/>
      <c r="W730" s="11"/>
    </row>
    <row r="731" spans="2:23" ht="12.75" x14ac:dyDescent="0.35">
      <c r="B731" s="11"/>
      <c r="E731" s="13"/>
      <c r="G731" s="11"/>
      <c r="J731" s="11"/>
      <c r="M731" s="11"/>
      <c r="P731" s="11"/>
      <c r="T731" s="11"/>
      <c r="W731" s="11"/>
    </row>
    <row r="732" spans="2:23" ht="12.75" x14ac:dyDescent="0.35">
      <c r="B732" s="11"/>
      <c r="E732" s="13"/>
      <c r="G732" s="11"/>
      <c r="J732" s="11"/>
      <c r="M732" s="11"/>
      <c r="P732" s="11"/>
      <c r="T732" s="11"/>
      <c r="W732" s="11"/>
    </row>
    <row r="733" spans="2:23" ht="12.75" x14ac:dyDescent="0.35">
      <c r="B733" s="11"/>
      <c r="E733" s="13"/>
      <c r="G733" s="11"/>
      <c r="J733" s="11"/>
      <c r="M733" s="11"/>
      <c r="P733" s="11"/>
      <c r="T733" s="11"/>
      <c r="W733" s="11"/>
    </row>
    <row r="734" spans="2:23" ht="12.75" x14ac:dyDescent="0.35">
      <c r="B734" s="11"/>
      <c r="E734" s="13"/>
      <c r="G734" s="11"/>
      <c r="J734" s="11"/>
      <c r="M734" s="11"/>
      <c r="P734" s="11"/>
      <c r="T734" s="11"/>
      <c r="W734" s="11"/>
    </row>
    <row r="735" spans="2:23" ht="12.75" x14ac:dyDescent="0.35">
      <c r="B735" s="11"/>
      <c r="E735" s="13"/>
      <c r="G735" s="11"/>
      <c r="J735" s="11"/>
      <c r="M735" s="11"/>
      <c r="P735" s="11"/>
      <c r="T735" s="11"/>
      <c r="W735" s="11"/>
    </row>
    <row r="736" spans="2:23" ht="12.75" x14ac:dyDescent="0.35">
      <c r="B736" s="11"/>
      <c r="E736" s="13"/>
      <c r="G736" s="11"/>
      <c r="J736" s="11"/>
      <c r="M736" s="11"/>
      <c r="P736" s="11"/>
      <c r="T736" s="11"/>
      <c r="W736" s="11"/>
    </row>
    <row r="737" spans="2:23" ht="12.75" x14ac:dyDescent="0.35">
      <c r="B737" s="11"/>
      <c r="E737" s="13"/>
      <c r="G737" s="11"/>
      <c r="J737" s="11"/>
      <c r="M737" s="11"/>
      <c r="P737" s="11"/>
      <c r="T737" s="11"/>
      <c r="W737" s="11"/>
    </row>
    <row r="738" spans="2:23" ht="12.75" x14ac:dyDescent="0.35">
      <c r="B738" s="11"/>
      <c r="E738" s="13"/>
      <c r="G738" s="11"/>
      <c r="J738" s="11"/>
      <c r="M738" s="11"/>
      <c r="P738" s="11"/>
      <c r="T738" s="11"/>
      <c r="W738" s="11"/>
    </row>
    <row r="739" spans="2:23" ht="12.75" x14ac:dyDescent="0.35">
      <c r="B739" s="11"/>
      <c r="E739" s="13"/>
      <c r="G739" s="11"/>
      <c r="J739" s="11"/>
      <c r="M739" s="11"/>
      <c r="P739" s="11"/>
      <c r="T739" s="11"/>
      <c r="W739" s="11"/>
    </row>
    <row r="740" spans="2:23" ht="12.75" x14ac:dyDescent="0.35">
      <c r="B740" s="11"/>
      <c r="E740" s="13"/>
      <c r="G740" s="11"/>
      <c r="J740" s="11"/>
      <c r="M740" s="11"/>
      <c r="P740" s="11"/>
      <c r="T740" s="11"/>
      <c r="W740" s="11"/>
    </row>
    <row r="741" spans="2:23" ht="12.75" x14ac:dyDescent="0.35">
      <c r="B741" s="11"/>
      <c r="E741" s="13"/>
      <c r="G741" s="11"/>
      <c r="J741" s="11"/>
      <c r="M741" s="11"/>
      <c r="P741" s="11"/>
      <c r="T741" s="11"/>
      <c r="W741" s="11"/>
    </row>
    <row r="742" spans="2:23" ht="12.75" x14ac:dyDescent="0.35">
      <c r="B742" s="11"/>
      <c r="E742" s="13"/>
      <c r="G742" s="11"/>
      <c r="J742" s="11"/>
      <c r="M742" s="11"/>
      <c r="P742" s="11"/>
      <c r="T742" s="11"/>
      <c r="W742" s="11"/>
    </row>
    <row r="743" spans="2:23" ht="12.75" x14ac:dyDescent="0.35">
      <c r="B743" s="11"/>
      <c r="E743" s="13"/>
      <c r="G743" s="11"/>
      <c r="J743" s="11"/>
      <c r="M743" s="11"/>
      <c r="P743" s="11"/>
      <c r="T743" s="11"/>
      <c r="W743" s="11"/>
    </row>
    <row r="744" spans="2:23" ht="12.75" x14ac:dyDescent="0.35">
      <c r="B744" s="11"/>
      <c r="E744" s="13"/>
      <c r="G744" s="11"/>
      <c r="J744" s="11"/>
      <c r="M744" s="11"/>
      <c r="P744" s="11"/>
      <c r="T744" s="11"/>
      <c r="W744" s="11"/>
    </row>
    <row r="745" spans="2:23" ht="12.75" x14ac:dyDescent="0.35">
      <c r="B745" s="11"/>
      <c r="E745" s="13"/>
      <c r="G745" s="11"/>
      <c r="J745" s="11"/>
      <c r="M745" s="11"/>
      <c r="P745" s="11"/>
      <c r="T745" s="11"/>
      <c r="W745" s="11"/>
    </row>
    <row r="746" spans="2:23" ht="12.75" x14ac:dyDescent="0.35">
      <c r="B746" s="11"/>
      <c r="E746" s="13"/>
      <c r="G746" s="11"/>
      <c r="J746" s="11"/>
      <c r="M746" s="11"/>
      <c r="P746" s="11"/>
      <c r="T746" s="11"/>
      <c r="W746" s="11"/>
    </row>
    <row r="747" spans="2:23" ht="12.75" x14ac:dyDescent="0.35">
      <c r="B747" s="11"/>
      <c r="E747" s="13"/>
      <c r="G747" s="11"/>
      <c r="J747" s="11"/>
      <c r="M747" s="11"/>
      <c r="P747" s="11"/>
      <c r="T747" s="11"/>
      <c r="W747" s="11"/>
    </row>
    <row r="748" spans="2:23" ht="12.75" x14ac:dyDescent="0.35">
      <c r="B748" s="11"/>
      <c r="E748" s="13"/>
      <c r="G748" s="11"/>
      <c r="J748" s="11"/>
      <c r="M748" s="11"/>
      <c r="P748" s="11"/>
      <c r="T748" s="11"/>
      <c r="W748" s="11"/>
    </row>
    <row r="749" spans="2:23" ht="12.75" x14ac:dyDescent="0.35">
      <c r="B749" s="11"/>
      <c r="E749" s="13"/>
      <c r="G749" s="11"/>
      <c r="J749" s="11"/>
      <c r="M749" s="11"/>
      <c r="P749" s="11"/>
      <c r="T749" s="11"/>
      <c r="W749" s="11"/>
    </row>
    <row r="750" spans="2:23" ht="12.75" x14ac:dyDescent="0.35">
      <c r="B750" s="11"/>
      <c r="E750" s="13"/>
      <c r="G750" s="11"/>
      <c r="J750" s="11"/>
      <c r="M750" s="11"/>
      <c r="P750" s="11"/>
      <c r="T750" s="11"/>
      <c r="W750" s="11"/>
    </row>
    <row r="751" spans="2:23" ht="12.75" x14ac:dyDescent="0.35">
      <c r="B751" s="11"/>
      <c r="E751" s="13"/>
      <c r="G751" s="11"/>
      <c r="J751" s="11"/>
      <c r="M751" s="11"/>
      <c r="P751" s="11"/>
      <c r="T751" s="11"/>
      <c r="W751" s="11"/>
    </row>
    <row r="752" spans="2:23" ht="12.75" x14ac:dyDescent="0.35">
      <c r="B752" s="11"/>
      <c r="E752" s="13"/>
      <c r="G752" s="11"/>
      <c r="J752" s="11"/>
      <c r="M752" s="11"/>
      <c r="P752" s="11"/>
      <c r="T752" s="11"/>
      <c r="W752" s="11"/>
    </row>
    <row r="753" spans="2:23" ht="12.75" x14ac:dyDescent="0.35">
      <c r="B753" s="11"/>
      <c r="E753" s="13"/>
      <c r="G753" s="11"/>
      <c r="J753" s="11"/>
      <c r="M753" s="11"/>
      <c r="P753" s="11"/>
      <c r="T753" s="11"/>
      <c r="W753" s="11"/>
    </row>
    <row r="754" spans="2:23" ht="12.75" x14ac:dyDescent="0.35">
      <c r="B754" s="11"/>
      <c r="E754" s="13"/>
      <c r="G754" s="11"/>
      <c r="J754" s="11"/>
      <c r="M754" s="11"/>
      <c r="P754" s="11"/>
      <c r="T754" s="11"/>
      <c r="W754" s="11"/>
    </row>
    <row r="755" spans="2:23" ht="12.75" x14ac:dyDescent="0.35">
      <c r="B755" s="11"/>
      <c r="E755" s="13"/>
      <c r="G755" s="11"/>
      <c r="J755" s="11"/>
      <c r="M755" s="11"/>
      <c r="P755" s="11"/>
      <c r="T755" s="11"/>
      <c r="W755" s="11"/>
    </row>
    <row r="756" spans="2:23" ht="12.75" x14ac:dyDescent="0.35">
      <c r="B756" s="11"/>
      <c r="E756" s="13"/>
      <c r="G756" s="11"/>
      <c r="J756" s="11"/>
      <c r="M756" s="11"/>
      <c r="P756" s="11"/>
      <c r="T756" s="11"/>
      <c r="W756" s="11"/>
    </row>
    <row r="757" spans="2:23" ht="12.75" x14ac:dyDescent="0.35">
      <c r="B757" s="11"/>
      <c r="E757" s="13"/>
      <c r="G757" s="11"/>
      <c r="J757" s="11"/>
      <c r="M757" s="11"/>
      <c r="P757" s="11"/>
      <c r="T757" s="11"/>
      <c r="W757" s="11"/>
    </row>
    <row r="758" spans="2:23" ht="12.75" x14ac:dyDescent="0.35">
      <c r="B758" s="11"/>
      <c r="E758" s="13"/>
      <c r="G758" s="11"/>
      <c r="J758" s="11"/>
      <c r="M758" s="11"/>
      <c r="P758" s="11"/>
      <c r="T758" s="11"/>
      <c r="W758" s="11"/>
    </row>
    <row r="759" spans="2:23" ht="12.75" x14ac:dyDescent="0.35">
      <c r="B759" s="11"/>
      <c r="E759" s="13"/>
      <c r="G759" s="11"/>
      <c r="J759" s="11"/>
      <c r="M759" s="11"/>
      <c r="P759" s="11"/>
      <c r="T759" s="11"/>
      <c r="W759" s="11"/>
    </row>
    <row r="760" spans="2:23" ht="12.75" x14ac:dyDescent="0.35">
      <c r="B760" s="11"/>
      <c r="E760" s="13"/>
      <c r="G760" s="11"/>
      <c r="J760" s="11"/>
      <c r="M760" s="11"/>
      <c r="P760" s="11"/>
      <c r="T760" s="11"/>
      <c r="W760" s="11"/>
    </row>
    <row r="761" spans="2:23" ht="12.75" x14ac:dyDescent="0.35">
      <c r="B761" s="11"/>
      <c r="E761" s="13"/>
      <c r="G761" s="11"/>
      <c r="J761" s="11"/>
      <c r="M761" s="11"/>
      <c r="P761" s="11"/>
      <c r="T761" s="11"/>
      <c r="W761" s="11"/>
    </row>
    <row r="762" spans="2:23" ht="12.75" x14ac:dyDescent="0.35">
      <c r="B762" s="11"/>
      <c r="E762" s="13"/>
      <c r="G762" s="11"/>
      <c r="J762" s="11"/>
      <c r="M762" s="11"/>
      <c r="P762" s="11"/>
      <c r="T762" s="11"/>
      <c r="W762" s="11"/>
    </row>
    <row r="763" spans="2:23" ht="12.75" x14ac:dyDescent="0.35">
      <c r="B763" s="11"/>
      <c r="E763" s="13"/>
      <c r="G763" s="11"/>
      <c r="J763" s="11"/>
      <c r="M763" s="11"/>
      <c r="P763" s="11"/>
      <c r="T763" s="11"/>
      <c r="W763" s="11"/>
    </row>
    <row r="764" spans="2:23" ht="12.75" x14ac:dyDescent="0.35">
      <c r="B764" s="11"/>
      <c r="E764" s="13"/>
      <c r="G764" s="11"/>
      <c r="J764" s="11"/>
      <c r="M764" s="11"/>
      <c r="P764" s="11"/>
      <c r="T764" s="11"/>
      <c r="W764" s="11"/>
    </row>
    <row r="765" spans="2:23" ht="12.75" x14ac:dyDescent="0.35">
      <c r="B765" s="11"/>
      <c r="E765" s="13"/>
      <c r="G765" s="11"/>
      <c r="J765" s="11"/>
      <c r="M765" s="11"/>
      <c r="P765" s="11"/>
      <c r="T765" s="11"/>
      <c r="W765" s="11"/>
    </row>
    <row r="766" spans="2:23" ht="12.75" x14ac:dyDescent="0.35">
      <c r="B766" s="11"/>
      <c r="E766" s="13"/>
      <c r="G766" s="11"/>
      <c r="J766" s="11"/>
      <c r="M766" s="11"/>
      <c r="P766" s="11"/>
      <c r="T766" s="11"/>
      <c r="W766" s="11"/>
    </row>
    <row r="767" spans="2:23" ht="12.75" x14ac:dyDescent="0.35">
      <c r="B767" s="11"/>
      <c r="E767" s="13"/>
      <c r="G767" s="11"/>
      <c r="J767" s="11"/>
      <c r="M767" s="11"/>
      <c r="P767" s="11"/>
      <c r="T767" s="11"/>
      <c r="W767" s="11"/>
    </row>
    <row r="768" spans="2:23" ht="12.75" x14ac:dyDescent="0.35">
      <c r="B768" s="11"/>
      <c r="E768" s="13"/>
      <c r="G768" s="11"/>
      <c r="J768" s="11"/>
      <c r="M768" s="11"/>
      <c r="P768" s="11"/>
      <c r="T768" s="11"/>
      <c r="W768" s="11"/>
    </row>
    <row r="769" spans="2:23" ht="12.75" x14ac:dyDescent="0.35">
      <c r="B769" s="11"/>
      <c r="E769" s="13"/>
      <c r="G769" s="11"/>
      <c r="J769" s="11"/>
      <c r="M769" s="11"/>
      <c r="P769" s="11"/>
      <c r="T769" s="11"/>
      <c r="W769" s="11"/>
    </row>
    <row r="770" spans="2:23" ht="12.75" x14ac:dyDescent="0.35">
      <c r="B770" s="11"/>
      <c r="E770" s="13"/>
      <c r="G770" s="11"/>
      <c r="J770" s="11"/>
      <c r="M770" s="11"/>
      <c r="P770" s="11"/>
      <c r="T770" s="11"/>
      <c r="W770" s="11"/>
    </row>
    <row r="771" spans="2:23" ht="12.75" x14ac:dyDescent="0.35">
      <c r="B771" s="11"/>
      <c r="E771" s="13"/>
      <c r="G771" s="11"/>
      <c r="J771" s="11"/>
      <c r="M771" s="11"/>
      <c r="P771" s="11"/>
      <c r="T771" s="11"/>
      <c r="W771" s="11"/>
    </row>
    <row r="772" spans="2:23" ht="12.75" x14ac:dyDescent="0.35">
      <c r="B772" s="11"/>
      <c r="E772" s="13"/>
      <c r="G772" s="11"/>
      <c r="J772" s="11"/>
      <c r="M772" s="11"/>
      <c r="P772" s="11"/>
      <c r="T772" s="11"/>
      <c r="W772" s="11"/>
    </row>
    <row r="773" spans="2:23" ht="12.75" x14ac:dyDescent="0.35">
      <c r="B773" s="11"/>
      <c r="E773" s="13"/>
      <c r="G773" s="11"/>
      <c r="J773" s="11"/>
      <c r="M773" s="11"/>
      <c r="P773" s="11"/>
      <c r="T773" s="11"/>
      <c r="W773" s="11"/>
    </row>
    <row r="774" spans="2:23" ht="12.75" x14ac:dyDescent="0.35">
      <c r="B774" s="11"/>
      <c r="E774" s="13"/>
      <c r="G774" s="11"/>
      <c r="J774" s="11"/>
      <c r="M774" s="11"/>
      <c r="P774" s="11"/>
      <c r="T774" s="11"/>
      <c r="W774" s="11"/>
    </row>
    <row r="775" spans="2:23" ht="12.75" x14ac:dyDescent="0.35">
      <c r="B775" s="11"/>
      <c r="E775" s="13"/>
      <c r="G775" s="11"/>
      <c r="J775" s="11"/>
      <c r="M775" s="11"/>
      <c r="P775" s="11"/>
      <c r="T775" s="11"/>
      <c r="W775" s="11"/>
    </row>
    <row r="776" spans="2:23" ht="12.75" x14ac:dyDescent="0.35">
      <c r="B776" s="11"/>
      <c r="E776" s="13"/>
      <c r="G776" s="11"/>
      <c r="J776" s="11"/>
      <c r="M776" s="11"/>
      <c r="P776" s="11"/>
      <c r="T776" s="11"/>
      <c r="W776" s="11"/>
    </row>
    <row r="777" spans="2:23" ht="12.75" x14ac:dyDescent="0.35">
      <c r="B777" s="11"/>
      <c r="E777" s="13"/>
      <c r="G777" s="11"/>
      <c r="J777" s="11"/>
      <c r="M777" s="11"/>
      <c r="P777" s="11"/>
      <c r="T777" s="11"/>
      <c r="W777" s="11"/>
    </row>
    <row r="778" spans="2:23" ht="12.75" x14ac:dyDescent="0.35">
      <c r="B778" s="11"/>
      <c r="E778" s="13"/>
      <c r="G778" s="11"/>
      <c r="J778" s="11"/>
      <c r="M778" s="11"/>
      <c r="P778" s="11"/>
      <c r="T778" s="11"/>
      <c r="W778" s="11"/>
    </row>
    <row r="779" spans="2:23" ht="12.75" x14ac:dyDescent="0.35">
      <c r="B779" s="11"/>
      <c r="E779" s="13"/>
      <c r="G779" s="11"/>
      <c r="J779" s="11"/>
      <c r="M779" s="11"/>
      <c r="P779" s="11"/>
      <c r="T779" s="11"/>
      <c r="W779" s="11"/>
    </row>
    <row r="780" spans="2:23" ht="12.75" x14ac:dyDescent="0.35">
      <c r="B780" s="11"/>
      <c r="E780" s="13"/>
      <c r="G780" s="11"/>
      <c r="J780" s="11"/>
      <c r="M780" s="11"/>
      <c r="P780" s="11"/>
      <c r="T780" s="11"/>
      <c r="W780" s="11"/>
    </row>
    <row r="781" spans="2:23" ht="12.75" x14ac:dyDescent="0.35">
      <c r="B781" s="11"/>
      <c r="E781" s="13"/>
      <c r="G781" s="11"/>
      <c r="J781" s="11"/>
      <c r="M781" s="11"/>
      <c r="P781" s="11"/>
      <c r="T781" s="11"/>
      <c r="W781" s="11"/>
    </row>
    <row r="782" spans="2:23" ht="12.75" x14ac:dyDescent="0.35">
      <c r="B782" s="11"/>
      <c r="E782" s="13"/>
      <c r="G782" s="11"/>
      <c r="J782" s="11"/>
      <c r="M782" s="11"/>
      <c r="P782" s="11"/>
      <c r="T782" s="11"/>
      <c r="W782" s="11"/>
    </row>
    <row r="783" spans="2:23" ht="12.75" x14ac:dyDescent="0.35">
      <c r="B783" s="11"/>
      <c r="E783" s="13"/>
      <c r="G783" s="11"/>
      <c r="J783" s="11"/>
      <c r="M783" s="11"/>
      <c r="P783" s="11"/>
      <c r="T783" s="11"/>
      <c r="W783" s="11"/>
    </row>
    <row r="784" spans="2:23" ht="12.75" x14ac:dyDescent="0.35">
      <c r="B784" s="11"/>
      <c r="E784" s="13"/>
      <c r="G784" s="11"/>
      <c r="J784" s="11"/>
      <c r="M784" s="11"/>
      <c r="P784" s="11"/>
      <c r="T784" s="11"/>
      <c r="W784" s="11"/>
    </row>
    <row r="785" spans="2:23" ht="12.75" x14ac:dyDescent="0.35">
      <c r="B785" s="11"/>
      <c r="E785" s="13"/>
      <c r="G785" s="11"/>
      <c r="J785" s="11"/>
      <c r="M785" s="11"/>
      <c r="P785" s="11"/>
      <c r="T785" s="11"/>
      <c r="W785" s="11"/>
    </row>
    <row r="786" spans="2:23" ht="12.75" x14ac:dyDescent="0.35">
      <c r="B786" s="11"/>
      <c r="E786" s="13"/>
      <c r="G786" s="11"/>
      <c r="J786" s="11"/>
      <c r="M786" s="11"/>
      <c r="P786" s="11"/>
      <c r="T786" s="11"/>
      <c r="W786" s="11"/>
    </row>
    <row r="787" spans="2:23" ht="12.75" x14ac:dyDescent="0.35">
      <c r="B787" s="11"/>
      <c r="E787" s="13"/>
      <c r="G787" s="11"/>
      <c r="J787" s="11"/>
      <c r="M787" s="11"/>
      <c r="P787" s="11"/>
      <c r="T787" s="11"/>
      <c r="W787" s="11"/>
    </row>
    <row r="788" spans="2:23" ht="12.75" x14ac:dyDescent="0.35">
      <c r="B788" s="11"/>
      <c r="E788" s="13"/>
      <c r="G788" s="11"/>
      <c r="J788" s="11"/>
      <c r="M788" s="11"/>
      <c r="P788" s="11"/>
      <c r="T788" s="11"/>
      <c r="W788" s="11"/>
    </row>
    <row r="789" spans="2:23" ht="12.75" x14ac:dyDescent="0.35">
      <c r="B789" s="11"/>
      <c r="E789" s="13"/>
      <c r="G789" s="11"/>
      <c r="J789" s="11"/>
      <c r="M789" s="11"/>
      <c r="P789" s="11"/>
      <c r="T789" s="11"/>
      <c r="W789" s="11"/>
    </row>
    <row r="790" spans="2:23" ht="12.75" x14ac:dyDescent="0.35">
      <c r="B790" s="11"/>
      <c r="E790" s="13"/>
      <c r="G790" s="11"/>
      <c r="J790" s="11"/>
      <c r="M790" s="11"/>
      <c r="P790" s="11"/>
      <c r="T790" s="11"/>
      <c r="W790" s="11"/>
    </row>
    <row r="791" spans="2:23" ht="12.75" x14ac:dyDescent="0.35">
      <c r="B791" s="11"/>
      <c r="E791" s="13"/>
      <c r="G791" s="11"/>
      <c r="J791" s="11"/>
      <c r="M791" s="11"/>
      <c r="P791" s="11"/>
      <c r="T791" s="11"/>
      <c r="W791" s="11"/>
    </row>
    <row r="792" spans="2:23" ht="12.75" x14ac:dyDescent="0.35">
      <c r="B792" s="11"/>
      <c r="E792" s="13"/>
      <c r="G792" s="11"/>
      <c r="J792" s="11"/>
      <c r="M792" s="11"/>
      <c r="P792" s="11"/>
      <c r="T792" s="11"/>
      <c r="W792" s="11"/>
    </row>
    <row r="793" spans="2:23" ht="12.75" x14ac:dyDescent="0.35">
      <c r="B793" s="11"/>
      <c r="E793" s="13"/>
      <c r="G793" s="11"/>
      <c r="J793" s="11"/>
      <c r="M793" s="11"/>
      <c r="P793" s="11"/>
      <c r="T793" s="11"/>
      <c r="W793" s="11"/>
    </row>
    <row r="794" spans="2:23" ht="12.75" x14ac:dyDescent="0.35">
      <c r="B794" s="11"/>
      <c r="E794" s="13"/>
      <c r="G794" s="11"/>
      <c r="J794" s="11"/>
      <c r="M794" s="11"/>
      <c r="P794" s="11"/>
      <c r="T794" s="11"/>
      <c r="W794" s="11"/>
    </row>
    <row r="795" spans="2:23" ht="12.75" x14ac:dyDescent="0.35">
      <c r="B795" s="11"/>
      <c r="E795" s="13"/>
      <c r="G795" s="11"/>
      <c r="J795" s="11"/>
      <c r="M795" s="11"/>
      <c r="P795" s="11"/>
      <c r="T795" s="11"/>
      <c r="W795" s="11"/>
    </row>
    <row r="796" spans="2:23" ht="12.75" x14ac:dyDescent="0.35">
      <c r="B796" s="11"/>
      <c r="E796" s="13"/>
      <c r="G796" s="11"/>
      <c r="J796" s="11"/>
      <c r="M796" s="11"/>
      <c r="P796" s="11"/>
      <c r="T796" s="11"/>
      <c r="W796" s="11"/>
    </row>
    <row r="797" spans="2:23" ht="12.75" x14ac:dyDescent="0.35">
      <c r="B797" s="11"/>
      <c r="E797" s="13"/>
      <c r="G797" s="11"/>
      <c r="J797" s="11"/>
      <c r="M797" s="11"/>
      <c r="P797" s="11"/>
      <c r="T797" s="11"/>
      <c r="W797" s="11"/>
    </row>
    <row r="798" spans="2:23" ht="12.75" x14ac:dyDescent="0.35">
      <c r="B798" s="11"/>
      <c r="E798" s="13"/>
      <c r="G798" s="11"/>
      <c r="J798" s="11"/>
      <c r="M798" s="11"/>
      <c r="P798" s="11"/>
      <c r="T798" s="11"/>
      <c r="W798" s="11"/>
    </row>
    <row r="799" spans="2:23" ht="12.75" x14ac:dyDescent="0.35">
      <c r="B799" s="11"/>
      <c r="E799" s="13"/>
      <c r="G799" s="11"/>
      <c r="J799" s="11"/>
      <c r="M799" s="11"/>
      <c r="P799" s="11"/>
      <c r="T799" s="11"/>
      <c r="W799" s="11"/>
    </row>
    <row r="800" spans="2:23" ht="12.75" x14ac:dyDescent="0.35">
      <c r="B800" s="11"/>
      <c r="E800" s="13"/>
      <c r="G800" s="11"/>
      <c r="J800" s="11"/>
      <c r="M800" s="11"/>
      <c r="P800" s="11"/>
      <c r="T800" s="11"/>
      <c r="W800" s="11"/>
    </row>
    <row r="801" spans="2:23" ht="12.75" x14ac:dyDescent="0.35">
      <c r="B801" s="11"/>
      <c r="E801" s="13"/>
      <c r="G801" s="11"/>
      <c r="J801" s="11"/>
      <c r="M801" s="11"/>
      <c r="P801" s="11"/>
      <c r="T801" s="11"/>
      <c r="W801" s="11"/>
    </row>
    <row r="802" spans="2:23" ht="12.75" x14ac:dyDescent="0.35">
      <c r="B802" s="11"/>
      <c r="E802" s="13"/>
      <c r="G802" s="11"/>
      <c r="J802" s="11"/>
      <c r="M802" s="11"/>
      <c r="P802" s="11"/>
      <c r="T802" s="11"/>
      <c r="W802" s="11"/>
    </row>
    <row r="803" spans="2:23" ht="12.75" x14ac:dyDescent="0.35">
      <c r="B803" s="11"/>
      <c r="E803" s="13"/>
      <c r="G803" s="11"/>
      <c r="J803" s="11"/>
      <c r="M803" s="11"/>
      <c r="P803" s="11"/>
      <c r="T803" s="11"/>
      <c r="W803" s="11"/>
    </row>
    <row r="804" spans="2:23" ht="12.75" x14ac:dyDescent="0.35">
      <c r="B804" s="11"/>
      <c r="E804" s="13"/>
      <c r="G804" s="11"/>
      <c r="J804" s="11"/>
      <c r="M804" s="11"/>
      <c r="P804" s="11"/>
      <c r="T804" s="11"/>
      <c r="W804" s="11"/>
    </row>
    <row r="805" spans="2:23" ht="12.75" x14ac:dyDescent="0.35">
      <c r="B805" s="11"/>
      <c r="E805" s="13"/>
      <c r="G805" s="11"/>
      <c r="J805" s="11"/>
      <c r="M805" s="11"/>
      <c r="P805" s="11"/>
      <c r="T805" s="11"/>
      <c r="W805" s="11"/>
    </row>
    <row r="806" spans="2:23" ht="12.75" x14ac:dyDescent="0.35">
      <c r="B806" s="11"/>
      <c r="E806" s="13"/>
      <c r="G806" s="11"/>
      <c r="J806" s="11"/>
      <c r="M806" s="11"/>
      <c r="P806" s="11"/>
      <c r="T806" s="11"/>
      <c r="W806" s="11"/>
    </row>
    <row r="807" spans="2:23" ht="12.75" x14ac:dyDescent="0.35">
      <c r="B807" s="11"/>
      <c r="E807" s="13"/>
      <c r="G807" s="11"/>
      <c r="J807" s="11"/>
      <c r="M807" s="11"/>
      <c r="P807" s="11"/>
      <c r="T807" s="11"/>
      <c r="W807" s="11"/>
    </row>
    <row r="808" spans="2:23" ht="12.75" x14ac:dyDescent="0.35">
      <c r="B808" s="11"/>
      <c r="E808" s="13"/>
      <c r="G808" s="11"/>
      <c r="J808" s="11"/>
      <c r="M808" s="11"/>
      <c r="P808" s="11"/>
      <c r="T808" s="11"/>
      <c r="W808" s="11"/>
    </row>
    <row r="809" spans="2:23" ht="12.75" x14ac:dyDescent="0.35">
      <c r="B809" s="11"/>
      <c r="E809" s="13"/>
      <c r="G809" s="11"/>
      <c r="J809" s="11"/>
      <c r="M809" s="11"/>
      <c r="P809" s="11"/>
      <c r="T809" s="11"/>
      <c r="W809" s="11"/>
    </row>
    <row r="810" spans="2:23" ht="12.75" x14ac:dyDescent="0.35">
      <c r="B810" s="11"/>
      <c r="E810" s="13"/>
      <c r="G810" s="11"/>
      <c r="J810" s="11"/>
      <c r="M810" s="11"/>
      <c r="P810" s="11"/>
      <c r="T810" s="11"/>
      <c r="W810" s="11"/>
    </row>
    <row r="811" spans="2:23" ht="12.75" x14ac:dyDescent="0.35">
      <c r="B811" s="11"/>
      <c r="E811" s="13"/>
      <c r="G811" s="11"/>
      <c r="J811" s="11"/>
      <c r="M811" s="11"/>
      <c r="P811" s="11"/>
      <c r="T811" s="11"/>
      <c r="W811" s="11"/>
    </row>
    <row r="812" spans="2:23" ht="12.75" x14ac:dyDescent="0.35">
      <c r="B812" s="11"/>
      <c r="E812" s="13"/>
      <c r="G812" s="11"/>
      <c r="J812" s="11"/>
      <c r="M812" s="11"/>
      <c r="P812" s="11"/>
      <c r="T812" s="11"/>
      <c r="W812" s="11"/>
    </row>
    <row r="813" spans="2:23" ht="12.75" x14ac:dyDescent="0.35">
      <c r="B813" s="11"/>
      <c r="E813" s="13"/>
      <c r="G813" s="11"/>
      <c r="J813" s="11"/>
      <c r="M813" s="11"/>
      <c r="P813" s="11"/>
      <c r="T813" s="11"/>
      <c r="W813" s="11"/>
    </row>
    <row r="814" spans="2:23" ht="12.75" x14ac:dyDescent="0.35">
      <c r="B814" s="11"/>
      <c r="E814" s="13"/>
      <c r="G814" s="11"/>
      <c r="J814" s="11"/>
      <c r="M814" s="11"/>
      <c r="P814" s="11"/>
      <c r="T814" s="11"/>
      <c r="W814" s="11"/>
    </row>
    <row r="815" spans="2:23" ht="12.75" x14ac:dyDescent="0.35">
      <c r="B815" s="11"/>
      <c r="E815" s="13"/>
      <c r="G815" s="11"/>
      <c r="J815" s="11"/>
      <c r="M815" s="11"/>
      <c r="P815" s="11"/>
      <c r="T815" s="11"/>
      <c r="W815" s="11"/>
    </row>
    <row r="816" spans="2:23" ht="12.75" x14ac:dyDescent="0.35">
      <c r="B816" s="11"/>
      <c r="E816" s="13"/>
      <c r="G816" s="11"/>
      <c r="J816" s="11"/>
      <c r="M816" s="11"/>
      <c r="P816" s="11"/>
      <c r="T816" s="11"/>
      <c r="W816" s="11"/>
    </row>
    <row r="817" spans="2:23" ht="12.75" x14ac:dyDescent="0.35">
      <c r="B817" s="11"/>
      <c r="E817" s="13"/>
      <c r="G817" s="11"/>
      <c r="J817" s="11"/>
      <c r="M817" s="11"/>
      <c r="P817" s="11"/>
      <c r="T817" s="11"/>
      <c r="W817" s="11"/>
    </row>
    <row r="818" spans="2:23" ht="12.75" x14ac:dyDescent="0.35">
      <c r="B818" s="11"/>
      <c r="E818" s="13"/>
      <c r="G818" s="11"/>
      <c r="J818" s="11"/>
      <c r="M818" s="11"/>
      <c r="P818" s="11"/>
      <c r="T818" s="11"/>
      <c r="W818" s="11"/>
    </row>
    <row r="819" spans="2:23" ht="12.75" x14ac:dyDescent="0.35">
      <c r="B819" s="11"/>
      <c r="E819" s="13"/>
      <c r="G819" s="11"/>
      <c r="J819" s="11"/>
      <c r="M819" s="11"/>
      <c r="P819" s="11"/>
      <c r="T819" s="11"/>
      <c r="W819" s="11"/>
    </row>
    <row r="820" spans="2:23" ht="12.75" x14ac:dyDescent="0.35">
      <c r="B820" s="11"/>
      <c r="E820" s="13"/>
      <c r="G820" s="11"/>
      <c r="J820" s="11"/>
      <c r="M820" s="11"/>
      <c r="P820" s="11"/>
      <c r="T820" s="11"/>
      <c r="W820" s="11"/>
    </row>
    <row r="821" spans="2:23" ht="12.75" x14ac:dyDescent="0.35">
      <c r="B821" s="11"/>
      <c r="E821" s="13"/>
      <c r="G821" s="11"/>
      <c r="J821" s="11"/>
      <c r="M821" s="11"/>
      <c r="P821" s="11"/>
      <c r="T821" s="11"/>
      <c r="W821" s="11"/>
    </row>
    <row r="822" spans="2:23" ht="12.75" x14ac:dyDescent="0.35">
      <c r="B822" s="11"/>
      <c r="E822" s="13"/>
      <c r="G822" s="11"/>
      <c r="J822" s="11"/>
      <c r="M822" s="11"/>
      <c r="P822" s="11"/>
      <c r="T822" s="11"/>
      <c r="W822" s="11"/>
    </row>
    <row r="823" spans="2:23" ht="12.75" x14ac:dyDescent="0.35">
      <c r="B823" s="11"/>
      <c r="E823" s="13"/>
      <c r="G823" s="11"/>
      <c r="J823" s="11"/>
      <c r="M823" s="11"/>
      <c r="P823" s="11"/>
      <c r="T823" s="11"/>
      <c r="W823" s="11"/>
    </row>
    <row r="824" spans="2:23" ht="12.75" x14ac:dyDescent="0.35">
      <c r="B824" s="11"/>
      <c r="E824" s="13"/>
      <c r="G824" s="11"/>
      <c r="J824" s="11"/>
      <c r="M824" s="11"/>
      <c r="P824" s="11"/>
      <c r="T824" s="11"/>
      <c r="W824" s="11"/>
    </row>
    <row r="825" spans="2:23" ht="12.75" x14ac:dyDescent="0.35">
      <c r="B825" s="11"/>
      <c r="E825" s="13"/>
      <c r="G825" s="11"/>
      <c r="J825" s="11"/>
      <c r="M825" s="11"/>
      <c r="P825" s="11"/>
      <c r="T825" s="11"/>
      <c r="W825" s="11"/>
    </row>
    <row r="826" spans="2:23" ht="12.75" x14ac:dyDescent="0.35">
      <c r="B826" s="11"/>
      <c r="E826" s="13"/>
      <c r="G826" s="11"/>
      <c r="J826" s="11"/>
      <c r="M826" s="11"/>
      <c r="P826" s="11"/>
      <c r="T826" s="11"/>
      <c r="W826" s="11"/>
    </row>
    <row r="827" spans="2:23" ht="12.75" x14ac:dyDescent="0.35">
      <c r="B827" s="11"/>
      <c r="E827" s="13"/>
      <c r="G827" s="11"/>
      <c r="J827" s="11"/>
      <c r="M827" s="11"/>
      <c r="P827" s="11"/>
      <c r="T827" s="11"/>
      <c r="W827" s="11"/>
    </row>
    <row r="828" spans="2:23" ht="12.75" x14ac:dyDescent="0.35">
      <c r="B828" s="11"/>
      <c r="E828" s="13"/>
      <c r="G828" s="11"/>
      <c r="J828" s="11"/>
      <c r="M828" s="11"/>
      <c r="P828" s="11"/>
      <c r="T828" s="11"/>
      <c r="W828" s="11"/>
    </row>
    <row r="829" spans="2:23" ht="12.75" x14ac:dyDescent="0.35">
      <c r="B829" s="11"/>
      <c r="E829" s="13"/>
      <c r="G829" s="11"/>
      <c r="J829" s="11"/>
      <c r="M829" s="11"/>
      <c r="P829" s="11"/>
      <c r="T829" s="11"/>
      <c r="W829" s="11"/>
    </row>
    <row r="830" spans="2:23" ht="12.75" x14ac:dyDescent="0.35">
      <c r="B830" s="11"/>
      <c r="E830" s="13"/>
      <c r="G830" s="11"/>
      <c r="J830" s="11"/>
      <c r="M830" s="11"/>
      <c r="P830" s="11"/>
      <c r="T830" s="11"/>
      <c r="W830" s="11"/>
    </row>
    <row r="831" spans="2:23" ht="12.75" x14ac:dyDescent="0.35">
      <c r="B831" s="11"/>
      <c r="E831" s="13"/>
      <c r="G831" s="11"/>
      <c r="J831" s="11"/>
      <c r="M831" s="11"/>
      <c r="P831" s="11"/>
      <c r="T831" s="11"/>
      <c r="W831" s="11"/>
    </row>
    <row r="832" spans="2:23" ht="12.75" x14ac:dyDescent="0.35">
      <c r="B832" s="11"/>
      <c r="E832" s="13"/>
      <c r="G832" s="11"/>
      <c r="J832" s="11"/>
      <c r="M832" s="11"/>
      <c r="P832" s="11"/>
      <c r="T832" s="11"/>
      <c r="W832" s="11"/>
    </row>
    <row r="833" spans="2:23" ht="12.75" x14ac:dyDescent="0.35">
      <c r="B833" s="11"/>
      <c r="E833" s="13"/>
      <c r="G833" s="11"/>
      <c r="J833" s="11"/>
      <c r="M833" s="11"/>
      <c r="P833" s="11"/>
      <c r="T833" s="11"/>
      <c r="W833" s="11"/>
    </row>
    <row r="834" spans="2:23" ht="12.75" x14ac:dyDescent="0.35">
      <c r="B834" s="11"/>
      <c r="E834" s="13"/>
      <c r="G834" s="11"/>
      <c r="J834" s="11"/>
      <c r="M834" s="11"/>
      <c r="P834" s="11"/>
      <c r="T834" s="11"/>
      <c r="W834" s="11"/>
    </row>
    <row r="835" spans="2:23" ht="12.75" x14ac:dyDescent="0.35">
      <c r="B835" s="11"/>
      <c r="E835" s="13"/>
      <c r="G835" s="11"/>
      <c r="J835" s="11"/>
      <c r="M835" s="11"/>
      <c r="P835" s="11"/>
      <c r="T835" s="11"/>
      <c r="W835" s="11"/>
    </row>
    <row r="836" spans="2:23" ht="12.75" x14ac:dyDescent="0.35">
      <c r="B836" s="11"/>
      <c r="E836" s="13"/>
      <c r="G836" s="11"/>
      <c r="J836" s="11"/>
      <c r="M836" s="11"/>
      <c r="P836" s="11"/>
      <c r="T836" s="11"/>
      <c r="W836" s="11"/>
    </row>
    <row r="837" spans="2:23" ht="12.75" x14ac:dyDescent="0.35">
      <c r="B837" s="11"/>
      <c r="E837" s="13"/>
      <c r="G837" s="11"/>
      <c r="J837" s="11"/>
      <c r="M837" s="11"/>
      <c r="P837" s="11"/>
      <c r="T837" s="11"/>
      <c r="W837" s="11"/>
    </row>
    <row r="838" spans="2:23" ht="12.75" x14ac:dyDescent="0.35">
      <c r="B838" s="11"/>
      <c r="E838" s="13"/>
      <c r="G838" s="11"/>
      <c r="J838" s="11"/>
      <c r="M838" s="11"/>
      <c r="P838" s="11"/>
      <c r="T838" s="11"/>
      <c r="W838" s="11"/>
    </row>
    <row r="839" spans="2:23" ht="12.75" x14ac:dyDescent="0.35">
      <c r="B839" s="11"/>
      <c r="E839" s="13"/>
      <c r="G839" s="11"/>
      <c r="J839" s="11"/>
      <c r="M839" s="11"/>
      <c r="P839" s="11"/>
      <c r="T839" s="11"/>
      <c r="W839" s="11"/>
    </row>
    <row r="840" spans="2:23" ht="12.75" x14ac:dyDescent="0.35">
      <c r="B840" s="11"/>
      <c r="E840" s="13"/>
      <c r="G840" s="11"/>
      <c r="J840" s="11"/>
      <c r="M840" s="11"/>
      <c r="P840" s="11"/>
      <c r="T840" s="11"/>
      <c r="W840" s="11"/>
    </row>
    <row r="841" spans="2:23" ht="12.75" x14ac:dyDescent="0.35">
      <c r="B841" s="11"/>
      <c r="E841" s="13"/>
      <c r="G841" s="11"/>
      <c r="J841" s="11"/>
      <c r="M841" s="11"/>
      <c r="P841" s="11"/>
      <c r="T841" s="11"/>
      <c r="W841" s="11"/>
    </row>
    <row r="842" spans="2:23" ht="12.75" x14ac:dyDescent="0.35">
      <c r="B842" s="11"/>
      <c r="E842" s="13"/>
      <c r="G842" s="11"/>
      <c r="J842" s="11"/>
      <c r="M842" s="11"/>
      <c r="P842" s="11"/>
      <c r="T842" s="11"/>
      <c r="W842" s="11"/>
    </row>
    <row r="843" spans="2:23" ht="12.75" x14ac:dyDescent="0.35">
      <c r="B843" s="11"/>
      <c r="E843" s="13"/>
      <c r="G843" s="11"/>
      <c r="J843" s="11"/>
      <c r="M843" s="11"/>
      <c r="P843" s="11"/>
      <c r="T843" s="11"/>
      <c r="W843" s="11"/>
    </row>
    <row r="844" spans="2:23" ht="12.75" x14ac:dyDescent="0.35">
      <c r="B844" s="11"/>
      <c r="E844" s="13"/>
      <c r="G844" s="11"/>
      <c r="J844" s="11"/>
      <c r="M844" s="11"/>
      <c r="P844" s="11"/>
      <c r="T844" s="11"/>
      <c r="W844" s="11"/>
    </row>
    <row r="845" spans="2:23" ht="12.75" x14ac:dyDescent="0.35">
      <c r="B845" s="11"/>
      <c r="E845" s="13"/>
      <c r="G845" s="11"/>
      <c r="J845" s="11"/>
      <c r="M845" s="11"/>
      <c r="P845" s="11"/>
      <c r="T845" s="11"/>
      <c r="W845" s="11"/>
    </row>
    <row r="846" spans="2:23" ht="12.75" x14ac:dyDescent="0.35">
      <c r="B846" s="11"/>
      <c r="E846" s="13"/>
      <c r="G846" s="11"/>
      <c r="J846" s="11"/>
      <c r="M846" s="11"/>
      <c r="P846" s="11"/>
      <c r="T846" s="11"/>
      <c r="W846" s="11"/>
    </row>
    <row r="847" spans="2:23" ht="12.75" x14ac:dyDescent="0.35">
      <c r="B847" s="11"/>
      <c r="E847" s="13"/>
      <c r="G847" s="11"/>
      <c r="J847" s="11"/>
      <c r="M847" s="11"/>
      <c r="P847" s="11"/>
      <c r="T847" s="11"/>
      <c r="W847" s="11"/>
    </row>
    <row r="848" spans="2:23" ht="12.75" x14ac:dyDescent="0.35">
      <c r="B848" s="11"/>
      <c r="E848" s="13"/>
      <c r="G848" s="11"/>
      <c r="J848" s="11"/>
      <c r="M848" s="11"/>
      <c r="P848" s="11"/>
      <c r="T848" s="11"/>
      <c r="W848" s="11"/>
    </row>
    <row r="849" spans="2:23" ht="12.75" x14ac:dyDescent="0.35">
      <c r="B849" s="11"/>
      <c r="E849" s="13"/>
      <c r="G849" s="11"/>
      <c r="J849" s="11"/>
      <c r="M849" s="11"/>
      <c r="P849" s="11"/>
      <c r="T849" s="11"/>
      <c r="W849" s="11"/>
    </row>
    <row r="850" spans="2:23" ht="12.75" x14ac:dyDescent="0.35">
      <c r="B850" s="11"/>
      <c r="E850" s="13"/>
      <c r="G850" s="11"/>
      <c r="J850" s="11"/>
      <c r="M850" s="11"/>
      <c r="P850" s="11"/>
      <c r="T850" s="11"/>
      <c r="W850" s="11"/>
    </row>
    <row r="851" spans="2:23" ht="12.75" x14ac:dyDescent="0.35">
      <c r="B851" s="11"/>
      <c r="E851" s="13"/>
      <c r="G851" s="11"/>
      <c r="J851" s="11"/>
      <c r="M851" s="11"/>
      <c r="P851" s="11"/>
      <c r="T851" s="11"/>
      <c r="W851" s="11"/>
    </row>
    <row r="852" spans="2:23" ht="12.75" x14ac:dyDescent="0.35">
      <c r="B852" s="11"/>
      <c r="E852" s="13"/>
      <c r="G852" s="11"/>
      <c r="J852" s="11"/>
      <c r="M852" s="11"/>
      <c r="P852" s="11"/>
      <c r="T852" s="11"/>
      <c r="W852" s="11"/>
    </row>
    <row r="853" spans="2:23" ht="12.75" x14ac:dyDescent="0.35">
      <c r="B853" s="11"/>
      <c r="E853" s="13"/>
      <c r="G853" s="11"/>
      <c r="J853" s="11"/>
      <c r="M853" s="11"/>
      <c r="P853" s="11"/>
      <c r="T853" s="11"/>
      <c r="W853" s="11"/>
    </row>
    <row r="854" spans="2:23" ht="12.75" x14ac:dyDescent="0.35">
      <c r="B854" s="11"/>
      <c r="E854" s="13"/>
      <c r="G854" s="11"/>
      <c r="J854" s="11"/>
      <c r="M854" s="11"/>
      <c r="P854" s="11"/>
      <c r="T854" s="11"/>
      <c r="W854" s="11"/>
    </row>
    <row r="855" spans="2:23" ht="12.75" x14ac:dyDescent="0.35">
      <c r="B855" s="11"/>
      <c r="E855" s="13"/>
      <c r="G855" s="11"/>
      <c r="J855" s="11"/>
      <c r="M855" s="11"/>
      <c r="P855" s="11"/>
      <c r="T855" s="11"/>
      <c r="W855" s="11"/>
    </row>
    <row r="856" spans="2:23" ht="12.75" x14ac:dyDescent="0.35">
      <c r="B856" s="11"/>
      <c r="E856" s="13"/>
      <c r="G856" s="11"/>
      <c r="J856" s="11"/>
      <c r="M856" s="11"/>
      <c r="P856" s="11"/>
      <c r="T856" s="11"/>
      <c r="W856" s="11"/>
    </row>
    <row r="857" spans="2:23" ht="12.75" x14ac:dyDescent="0.35">
      <c r="B857" s="11"/>
      <c r="E857" s="13"/>
      <c r="G857" s="11"/>
      <c r="J857" s="11"/>
      <c r="M857" s="11"/>
      <c r="P857" s="11"/>
      <c r="T857" s="11"/>
      <c r="W857" s="11"/>
    </row>
    <row r="858" spans="2:23" ht="12.75" x14ac:dyDescent="0.35">
      <c r="B858" s="11"/>
      <c r="E858" s="13"/>
      <c r="G858" s="11"/>
      <c r="J858" s="11"/>
      <c r="M858" s="11"/>
      <c r="P858" s="11"/>
      <c r="T858" s="11"/>
      <c r="W858" s="11"/>
    </row>
    <row r="859" spans="2:23" ht="12.75" x14ac:dyDescent="0.35">
      <c r="B859" s="11"/>
      <c r="E859" s="13"/>
      <c r="G859" s="11"/>
      <c r="J859" s="11"/>
      <c r="M859" s="11"/>
      <c r="P859" s="11"/>
      <c r="T859" s="11"/>
      <c r="W859" s="11"/>
    </row>
    <row r="860" spans="2:23" ht="12.75" x14ac:dyDescent="0.35">
      <c r="B860" s="11"/>
      <c r="E860" s="13"/>
      <c r="G860" s="11"/>
      <c r="J860" s="11"/>
      <c r="M860" s="11"/>
      <c r="P860" s="11"/>
      <c r="T860" s="11"/>
      <c r="W860" s="11"/>
    </row>
    <row r="861" spans="2:23" ht="12.75" x14ac:dyDescent="0.35">
      <c r="B861" s="11"/>
      <c r="E861" s="13"/>
      <c r="G861" s="11"/>
      <c r="J861" s="11"/>
      <c r="M861" s="11"/>
      <c r="P861" s="11"/>
      <c r="T861" s="11"/>
      <c r="W861" s="11"/>
    </row>
    <row r="862" spans="2:23" ht="12.75" x14ac:dyDescent="0.35">
      <c r="B862" s="11"/>
      <c r="E862" s="13"/>
      <c r="G862" s="11"/>
      <c r="J862" s="11"/>
      <c r="M862" s="11"/>
      <c r="P862" s="11"/>
      <c r="T862" s="11"/>
      <c r="W862" s="11"/>
    </row>
    <row r="863" spans="2:23" ht="12.75" x14ac:dyDescent="0.35">
      <c r="B863" s="11"/>
      <c r="E863" s="13"/>
      <c r="G863" s="11"/>
      <c r="J863" s="11"/>
      <c r="M863" s="11"/>
      <c r="P863" s="11"/>
      <c r="T863" s="11"/>
      <c r="W863" s="11"/>
    </row>
    <row r="864" spans="2:23" ht="12.75" x14ac:dyDescent="0.35">
      <c r="B864" s="11"/>
      <c r="E864" s="13"/>
      <c r="G864" s="11"/>
      <c r="J864" s="11"/>
      <c r="M864" s="11"/>
      <c r="P864" s="11"/>
      <c r="T864" s="11"/>
      <c r="W864" s="11"/>
    </row>
    <row r="865" spans="2:23" ht="12.75" x14ac:dyDescent="0.35">
      <c r="B865" s="11"/>
      <c r="E865" s="13"/>
      <c r="G865" s="11"/>
      <c r="J865" s="11"/>
      <c r="M865" s="11"/>
      <c r="P865" s="11"/>
      <c r="T865" s="11"/>
      <c r="W865" s="11"/>
    </row>
    <row r="866" spans="2:23" ht="12.75" x14ac:dyDescent="0.35">
      <c r="B866" s="11"/>
      <c r="E866" s="13"/>
      <c r="G866" s="11"/>
      <c r="J866" s="11"/>
      <c r="M866" s="11"/>
      <c r="P866" s="11"/>
      <c r="T866" s="11"/>
      <c r="W866" s="11"/>
    </row>
    <row r="867" spans="2:23" ht="12.75" x14ac:dyDescent="0.35">
      <c r="B867" s="11"/>
      <c r="E867" s="13"/>
      <c r="G867" s="11"/>
      <c r="J867" s="11"/>
      <c r="M867" s="11"/>
      <c r="P867" s="11"/>
      <c r="T867" s="11"/>
      <c r="W867" s="11"/>
    </row>
    <row r="868" spans="2:23" ht="12.75" x14ac:dyDescent="0.35">
      <c r="B868" s="11"/>
      <c r="E868" s="13"/>
      <c r="G868" s="11"/>
      <c r="J868" s="11"/>
      <c r="M868" s="11"/>
      <c r="P868" s="11"/>
      <c r="T868" s="11"/>
      <c r="W868" s="11"/>
    </row>
    <row r="869" spans="2:23" ht="12.75" x14ac:dyDescent="0.35">
      <c r="B869" s="11"/>
      <c r="E869" s="13"/>
      <c r="G869" s="11"/>
      <c r="J869" s="11"/>
      <c r="M869" s="11"/>
      <c r="P869" s="11"/>
      <c r="T869" s="11"/>
      <c r="W869" s="11"/>
    </row>
    <row r="870" spans="2:23" ht="12.75" x14ac:dyDescent="0.35">
      <c r="B870" s="11"/>
      <c r="E870" s="13"/>
      <c r="G870" s="11"/>
      <c r="J870" s="11"/>
      <c r="M870" s="11"/>
      <c r="P870" s="11"/>
      <c r="T870" s="11"/>
      <c r="W870" s="11"/>
    </row>
    <row r="871" spans="2:23" ht="12.75" x14ac:dyDescent="0.35">
      <c r="B871" s="11"/>
      <c r="E871" s="13"/>
      <c r="G871" s="11"/>
      <c r="J871" s="11"/>
      <c r="M871" s="11"/>
      <c r="P871" s="11"/>
      <c r="T871" s="11"/>
      <c r="W871" s="11"/>
    </row>
    <row r="872" spans="2:23" ht="12.75" x14ac:dyDescent="0.35">
      <c r="B872" s="11"/>
      <c r="E872" s="13"/>
      <c r="G872" s="11"/>
      <c r="J872" s="11"/>
      <c r="M872" s="11"/>
      <c r="P872" s="11"/>
      <c r="T872" s="11"/>
      <c r="W872" s="11"/>
    </row>
    <row r="873" spans="2:23" ht="12.75" x14ac:dyDescent="0.35">
      <c r="B873" s="11"/>
      <c r="E873" s="13"/>
      <c r="G873" s="11"/>
      <c r="J873" s="11"/>
      <c r="M873" s="11"/>
      <c r="P873" s="11"/>
      <c r="T873" s="11"/>
      <c r="W873" s="11"/>
    </row>
    <row r="874" spans="2:23" ht="12.75" x14ac:dyDescent="0.35">
      <c r="B874" s="11"/>
      <c r="E874" s="13"/>
      <c r="G874" s="11"/>
      <c r="J874" s="11"/>
      <c r="M874" s="11"/>
      <c r="P874" s="11"/>
      <c r="T874" s="11"/>
      <c r="W874" s="11"/>
    </row>
    <row r="875" spans="2:23" ht="12.75" x14ac:dyDescent="0.35">
      <c r="B875" s="11"/>
      <c r="E875" s="13"/>
      <c r="G875" s="11"/>
      <c r="J875" s="11"/>
      <c r="M875" s="11"/>
      <c r="P875" s="11"/>
      <c r="T875" s="11"/>
      <c r="W875" s="11"/>
    </row>
    <row r="876" spans="2:23" ht="12.75" x14ac:dyDescent="0.35">
      <c r="B876" s="11"/>
      <c r="E876" s="13"/>
      <c r="G876" s="11"/>
      <c r="J876" s="11"/>
      <c r="M876" s="11"/>
      <c r="P876" s="11"/>
      <c r="T876" s="11"/>
      <c r="W876" s="11"/>
    </row>
    <row r="877" spans="2:23" ht="12.75" x14ac:dyDescent="0.35">
      <c r="B877" s="11"/>
      <c r="E877" s="13"/>
      <c r="G877" s="11"/>
      <c r="J877" s="11"/>
      <c r="M877" s="11"/>
      <c r="P877" s="11"/>
      <c r="T877" s="11"/>
      <c r="W877" s="11"/>
    </row>
    <row r="878" spans="2:23" ht="12.75" x14ac:dyDescent="0.35">
      <c r="B878" s="11"/>
      <c r="E878" s="13"/>
      <c r="G878" s="11"/>
      <c r="J878" s="11"/>
      <c r="M878" s="11"/>
      <c r="P878" s="11"/>
      <c r="T878" s="11"/>
      <c r="W878" s="11"/>
    </row>
    <row r="879" spans="2:23" ht="12.75" x14ac:dyDescent="0.35">
      <c r="B879" s="11"/>
      <c r="E879" s="13"/>
      <c r="G879" s="11"/>
      <c r="J879" s="11"/>
      <c r="M879" s="11"/>
      <c r="P879" s="11"/>
      <c r="T879" s="11"/>
      <c r="W879" s="11"/>
    </row>
    <row r="880" spans="2:23" ht="12.75" x14ac:dyDescent="0.35">
      <c r="B880" s="11"/>
      <c r="E880" s="13"/>
      <c r="G880" s="11"/>
      <c r="J880" s="11"/>
      <c r="M880" s="11"/>
      <c r="P880" s="11"/>
      <c r="T880" s="11"/>
      <c r="W880" s="11"/>
    </row>
    <row r="881" spans="2:23" ht="12.75" x14ac:dyDescent="0.35">
      <c r="B881" s="11"/>
      <c r="E881" s="13"/>
      <c r="G881" s="11"/>
      <c r="J881" s="11"/>
      <c r="M881" s="11"/>
      <c r="P881" s="11"/>
      <c r="T881" s="11"/>
      <c r="W881" s="11"/>
    </row>
    <row r="882" spans="2:23" ht="12.75" x14ac:dyDescent="0.35">
      <c r="B882" s="11"/>
      <c r="E882" s="13"/>
      <c r="G882" s="11"/>
      <c r="J882" s="11"/>
      <c r="M882" s="11"/>
      <c r="P882" s="11"/>
      <c r="T882" s="11"/>
      <c r="W882" s="11"/>
    </row>
    <row r="883" spans="2:23" ht="12.75" x14ac:dyDescent="0.35">
      <c r="B883" s="11"/>
      <c r="E883" s="13"/>
      <c r="G883" s="11"/>
      <c r="J883" s="11"/>
      <c r="M883" s="11"/>
      <c r="P883" s="11"/>
      <c r="T883" s="11"/>
      <c r="W883" s="11"/>
    </row>
    <row r="884" spans="2:23" ht="12.75" x14ac:dyDescent="0.35">
      <c r="B884" s="11"/>
      <c r="E884" s="13"/>
      <c r="G884" s="11"/>
      <c r="J884" s="11"/>
      <c r="M884" s="11"/>
      <c r="P884" s="11"/>
      <c r="T884" s="11"/>
      <c r="W884" s="11"/>
    </row>
    <row r="885" spans="2:23" ht="12.75" x14ac:dyDescent="0.35">
      <c r="B885" s="11"/>
      <c r="E885" s="13"/>
      <c r="G885" s="11"/>
      <c r="J885" s="11"/>
      <c r="M885" s="11"/>
      <c r="P885" s="11"/>
      <c r="T885" s="11"/>
      <c r="W885" s="11"/>
    </row>
    <row r="886" spans="2:23" ht="12.75" x14ac:dyDescent="0.35">
      <c r="B886" s="11"/>
      <c r="E886" s="13"/>
      <c r="G886" s="11"/>
      <c r="J886" s="11"/>
      <c r="M886" s="11"/>
      <c r="P886" s="11"/>
      <c r="T886" s="11"/>
      <c r="W886" s="11"/>
    </row>
    <row r="887" spans="2:23" ht="12.75" x14ac:dyDescent="0.35">
      <c r="B887" s="11"/>
      <c r="E887" s="13"/>
      <c r="G887" s="11"/>
      <c r="J887" s="11"/>
      <c r="M887" s="11"/>
      <c r="P887" s="11"/>
      <c r="T887" s="11"/>
      <c r="W887" s="11"/>
    </row>
    <row r="888" spans="2:23" ht="12.75" x14ac:dyDescent="0.35">
      <c r="B888" s="11"/>
      <c r="E888" s="13"/>
      <c r="G888" s="11"/>
      <c r="J888" s="11"/>
      <c r="M888" s="11"/>
      <c r="P888" s="11"/>
      <c r="T888" s="11"/>
      <c r="W888" s="11"/>
    </row>
    <row r="889" spans="2:23" ht="12.75" x14ac:dyDescent="0.35">
      <c r="B889" s="11"/>
      <c r="E889" s="13"/>
      <c r="G889" s="11"/>
      <c r="J889" s="11"/>
      <c r="M889" s="11"/>
      <c r="P889" s="11"/>
      <c r="T889" s="11"/>
      <c r="W889" s="11"/>
    </row>
    <row r="890" spans="2:23" ht="12.75" x14ac:dyDescent="0.35">
      <c r="B890" s="11"/>
      <c r="E890" s="13"/>
      <c r="G890" s="11"/>
      <c r="J890" s="11"/>
      <c r="M890" s="11"/>
      <c r="P890" s="11"/>
      <c r="T890" s="11"/>
      <c r="W890" s="11"/>
    </row>
    <row r="891" spans="2:23" ht="12.75" x14ac:dyDescent="0.35">
      <c r="B891" s="11"/>
      <c r="E891" s="13"/>
      <c r="G891" s="11"/>
      <c r="J891" s="11"/>
      <c r="M891" s="11"/>
      <c r="P891" s="11"/>
      <c r="T891" s="11"/>
      <c r="W891" s="11"/>
    </row>
    <row r="892" spans="2:23" ht="12.75" x14ac:dyDescent="0.35">
      <c r="B892" s="11"/>
      <c r="E892" s="13"/>
      <c r="G892" s="11"/>
      <c r="J892" s="11"/>
      <c r="M892" s="11"/>
      <c r="P892" s="11"/>
      <c r="T892" s="11"/>
      <c r="W892" s="11"/>
    </row>
    <row r="893" spans="2:23" ht="12.75" x14ac:dyDescent="0.35">
      <c r="B893" s="11"/>
      <c r="E893" s="13"/>
      <c r="G893" s="11"/>
      <c r="J893" s="11"/>
      <c r="M893" s="11"/>
      <c r="P893" s="11"/>
      <c r="T893" s="11"/>
      <c r="W893" s="11"/>
    </row>
    <row r="894" spans="2:23" ht="12.75" x14ac:dyDescent="0.35">
      <c r="B894" s="11"/>
      <c r="E894" s="13"/>
      <c r="G894" s="11"/>
      <c r="J894" s="11"/>
      <c r="M894" s="11"/>
      <c r="P894" s="11"/>
      <c r="T894" s="11"/>
      <c r="W894" s="11"/>
    </row>
    <row r="895" spans="2:23" ht="12.75" x14ac:dyDescent="0.35">
      <c r="B895" s="11"/>
      <c r="E895" s="13"/>
      <c r="G895" s="11"/>
      <c r="J895" s="11"/>
      <c r="M895" s="11"/>
      <c r="P895" s="11"/>
      <c r="T895" s="11"/>
      <c r="W895" s="11"/>
    </row>
    <row r="896" spans="2:23" ht="12.75" x14ac:dyDescent="0.35">
      <c r="B896" s="11"/>
      <c r="E896" s="13"/>
      <c r="G896" s="11"/>
      <c r="J896" s="11"/>
      <c r="M896" s="11"/>
      <c r="P896" s="11"/>
      <c r="T896" s="11"/>
      <c r="W896" s="11"/>
    </row>
    <row r="897" spans="2:23" ht="12.75" x14ac:dyDescent="0.35">
      <c r="B897" s="11"/>
      <c r="E897" s="13"/>
      <c r="G897" s="11"/>
      <c r="J897" s="11"/>
      <c r="M897" s="11"/>
      <c r="P897" s="11"/>
      <c r="T897" s="11"/>
      <c r="W897" s="11"/>
    </row>
    <row r="898" spans="2:23" ht="12.75" x14ac:dyDescent="0.35">
      <c r="B898" s="11"/>
      <c r="E898" s="13"/>
      <c r="G898" s="11"/>
      <c r="J898" s="11"/>
      <c r="M898" s="11"/>
      <c r="P898" s="11"/>
      <c r="T898" s="11"/>
      <c r="W898" s="11"/>
    </row>
    <row r="899" spans="2:23" ht="12.75" x14ac:dyDescent="0.35">
      <c r="B899" s="11"/>
      <c r="E899" s="13"/>
      <c r="G899" s="11"/>
      <c r="J899" s="11"/>
      <c r="M899" s="11"/>
      <c r="P899" s="11"/>
      <c r="T899" s="11"/>
      <c r="W899" s="11"/>
    </row>
    <row r="900" spans="2:23" ht="12.75" x14ac:dyDescent="0.35">
      <c r="B900" s="11"/>
      <c r="E900" s="13"/>
      <c r="G900" s="11"/>
      <c r="J900" s="11"/>
      <c r="M900" s="11"/>
      <c r="P900" s="11"/>
      <c r="T900" s="11"/>
      <c r="W900" s="11"/>
    </row>
    <row r="901" spans="2:23" ht="12.75" x14ac:dyDescent="0.35">
      <c r="B901" s="11"/>
      <c r="E901" s="13"/>
      <c r="G901" s="11"/>
      <c r="J901" s="11"/>
      <c r="M901" s="11"/>
      <c r="P901" s="11"/>
      <c r="T901" s="11"/>
      <c r="W901" s="11"/>
    </row>
    <row r="902" spans="2:23" ht="12.75" x14ac:dyDescent="0.35">
      <c r="B902" s="11"/>
      <c r="E902" s="13"/>
      <c r="G902" s="11"/>
      <c r="J902" s="11"/>
      <c r="M902" s="11"/>
      <c r="P902" s="11"/>
      <c r="T902" s="11"/>
      <c r="W902" s="11"/>
    </row>
    <row r="903" spans="2:23" ht="12.75" x14ac:dyDescent="0.35">
      <c r="B903" s="11"/>
      <c r="E903" s="13"/>
      <c r="G903" s="11"/>
      <c r="J903" s="11"/>
      <c r="M903" s="11"/>
      <c r="P903" s="11"/>
      <c r="T903" s="11"/>
      <c r="W903" s="11"/>
    </row>
    <row r="904" spans="2:23" ht="12.75" x14ac:dyDescent="0.35">
      <c r="B904" s="11"/>
      <c r="E904" s="13"/>
      <c r="G904" s="11"/>
      <c r="J904" s="11"/>
      <c r="M904" s="11"/>
      <c r="P904" s="11"/>
      <c r="T904" s="11"/>
      <c r="W904" s="11"/>
    </row>
    <row r="905" spans="2:23" ht="12.75" x14ac:dyDescent="0.35">
      <c r="B905" s="11"/>
      <c r="E905" s="13"/>
      <c r="G905" s="11"/>
      <c r="J905" s="11"/>
      <c r="M905" s="11"/>
      <c r="P905" s="11"/>
      <c r="T905" s="11"/>
      <c r="W905" s="11"/>
    </row>
    <row r="906" spans="2:23" ht="12.75" x14ac:dyDescent="0.35">
      <c r="B906" s="11"/>
      <c r="E906" s="13"/>
      <c r="G906" s="11"/>
      <c r="J906" s="11"/>
      <c r="M906" s="11"/>
      <c r="P906" s="11"/>
      <c r="T906" s="11"/>
      <c r="W906" s="11"/>
    </row>
    <row r="907" spans="2:23" ht="12.75" x14ac:dyDescent="0.35">
      <c r="B907" s="11"/>
      <c r="E907" s="13"/>
      <c r="G907" s="11"/>
      <c r="J907" s="11"/>
      <c r="M907" s="11"/>
      <c r="P907" s="11"/>
      <c r="T907" s="11"/>
      <c r="W907" s="11"/>
    </row>
    <row r="908" spans="2:23" ht="12.75" x14ac:dyDescent="0.35">
      <c r="B908" s="11"/>
      <c r="E908" s="13"/>
      <c r="G908" s="11"/>
      <c r="J908" s="11"/>
      <c r="M908" s="11"/>
      <c r="P908" s="11"/>
      <c r="T908" s="11"/>
      <c r="W908" s="11"/>
    </row>
    <row r="909" spans="2:23" ht="12.75" x14ac:dyDescent="0.35">
      <c r="B909" s="11"/>
      <c r="E909" s="13"/>
      <c r="G909" s="11"/>
      <c r="J909" s="11"/>
      <c r="M909" s="11"/>
      <c r="P909" s="11"/>
      <c r="T909" s="11"/>
      <c r="W909" s="11"/>
    </row>
    <row r="910" spans="2:23" ht="12.75" x14ac:dyDescent="0.35">
      <c r="B910" s="11"/>
      <c r="E910" s="13"/>
      <c r="G910" s="11"/>
      <c r="J910" s="11"/>
      <c r="M910" s="11"/>
      <c r="P910" s="11"/>
      <c r="T910" s="11"/>
      <c r="W910" s="11"/>
    </row>
    <row r="911" spans="2:23" ht="12.75" x14ac:dyDescent="0.35">
      <c r="B911" s="11"/>
      <c r="E911" s="13"/>
      <c r="G911" s="11"/>
      <c r="J911" s="11"/>
      <c r="M911" s="11"/>
      <c r="P911" s="11"/>
      <c r="T911" s="11"/>
      <c r="W911" s="11"/>
    </row>
    <row r="912" spans="2:23" ht="12.75" x14ac:dyDescent="0.35">
      <c r="B912" s="11"/>
      <c r="E912" s="13"/>
      <c r="G912" s="11"/>
      <c r="J912" s="11"/>
      <c r="M912" s="11"/>
      <c r="P912" s="11"/>
      <c r="T912" s="11"/>
      <c r="W912" s="11"/>
    </row>
    <row r="913" spans="2:23" ht="12.75" x14ac:dyDescent="0.35">
      <c r="B913" s="11"/>
      <c r="E913" s="13"/>
      <c r="G913" s="11"/>
      <c r="J913" s="11"/>
      <c r="M913" s="11"/>
      <c r="P913" s="11"/>
      <c r="T913" s="11"/>
      <c r="W913" s="11"/>
    </row>
    <row r="914" spans="2:23" ht="12.75" x14ac:dyDescent="0.35">
      <c r="B914" s="11"/>
      <c r="E914" s="13"/>
      <c r="G914" s="11"/>
      <c r="J914" s="11"/>
      <c r="M914" s="11"/>
      <c r="P914" s="11"/>
      <c r="T914" s="11"/>
      <c r="W914" s="11"/>
    </row>
    <row r="915" spans="2:23" ht="12.75" x14ac:dyDescent="0.35">
      <c r="B915" s="11"/>
      <c r="E915" s="13"/>
      <c r="G915" s="11"/>
      <c r="J915" s="11"/>
      <c r="M915" s="11"/>
      <c r="P915" s="11"/>
      <c r="T915" s="11"/>
      <c r="W915" s="11"/>
    </row>
    <row r="916" spans="2:23" ht="12.75" x14ac:dyDescent="0.35">
      <c r="B916" s="11"/>
      <c r="E916" s="13"/>
      <c r="G916" s="11"/>
      <c r="J916" s="11"/>
      <c r="M916" s="11"/>
      <c r="P916" s="11"/>
      <c r="T916" s="11"/>
      <c r="W916" s="11"/>
    </row>
    <row r="917" spans="2:23" ht="12.75" x14ac:dyDescent="0.35">
      <c r="B917" s="11"/>
      <c r="E917" s="13"/>
      <c r="G917" s="11"/>
      <c r="J917" s="11"/>
      <c r="M917" s="11"/>
      <c r="P917" s="11"/>
      <c r="T917" s="11"/>
      <c r="W917" s="11"/>
    </row>
    <row r="918" spans="2:23" ht="12.75" x14ac:dyDescent="0.35">
      <c r="B918" s="11"/>
      <c r="E918" s="13"/>
      <c r="G918" s="11"/>
      <c r="J918" s="11"/>
      <c r="M918" s="11"/>
      <c r="P918" s="11"/>
      <c r="T918" s="11"/>
      <c r="W918" s="11"/>
    </row>
    <row r="919" spans="2:23" ht="12.75" x14ac:dyDescent="0.35">
      <c r="B919" s="11"/>
      <c r="E919" s="13"/>
      <c r="G919" s="11"/>
      <c r="J919" s="11"/>
      <c r="M919" s="11"/>
      <c r="P919" s="11"/>
      <c r="T919" s="11"/>
      <c r="W919" s="11"/>
    </row>
    <row r="920" spans="2:23" ht="12.75" x14ac:dyDescent="0.35">
      <c r="B920" s="11"/>
      <c r="E920" s="13"/>
      <c r="G920" s="11"/>
      <c r="J920" s="11"/>
      <c r="M920" s="11"/>
      <c r="P920" s="11"/>
      <c r="T920" s="11"/>
      <c r="W920" s="11"/>
    </row>
    <row r="921" spans="2:23" ht="12.75" x14ac:dyDescent="0.35">
      <c r="B921" s="11"/>
      <c r="E921" s="13"/>
      <c r="G921" s="11"/>
      <c r="J921" s="11"/>
      <c r="M921" s="11"/>
      <c r="P921" s="11"/>
      <c r="T921" s="11"/>
      <c r="W921" s="11"/>
    </row>
    <row r="922" spans="2:23" ht="12.75" x14ac:dyDescent="0.35">
      <c r="B922" s="11"/>
      <c r="E922" s="13"/>
      <c r="G922" s="11"/>
      <c r="J922" s="11"/>
      <c r="M922" s="11"/>
      <c r="P922" s="11"/>
      <c r="T922" s="11"/>
      <c r="W922" s="11"/>
    </row>
    <row r="923" spans="2:23" ht="12.75" x14ac:dyDescent="0.35">
      <c r="B923" s="11"/>
      <c r="E923" s="13"/>
      <c r="G923" s="11"/>
      <c r="J923" s="11"/>
      <c r="M923" s="11"/>
      <c r="P923" s="11"/>
      <c r="T923" s="11"/>
      <c r="W923" s="11"/>
    </row>
    <row r="924" spans="2:23" ht="12.75" x14ac:dyDescent="0.35">
      <c r="B924" s="11"/>
      <c r="E924" s="13"/>
      <c r="G924" s="11"/>
      <c r="J924" s="11"/>
      <c r="M924" s="11"/>
      <c r="P924" s="11"/>
      <c r="T924" s="11"/>
      <c r="W924" s="11"/>
    </row>
    <row r="925" spans="2:23" ht="12.75" x14ac:dyDescent="0.35">
      <c r="B925" s="11"/>
      <c r="E925" s="13"/>
      <c r="G925" s="11"/>
      <c r="J925" s="11"/>
      <c r="M925" s="11"/>
      <c r="P925" s="11"/>
      <c r="T925" s="11"/>
      <c r="W925" s="11"/>
    </row>
    <row r="926" spans="2:23" ht="12.75" x14ac:dyDescent="0.35">
      <c r="B926" s="11"/>
      <c r="E926" s="13"/>
      <c r="G926" s="11"/>
      <c r="J926" s="11"/>
      <c r="M926" s="11"/>
      <c r="P926" s="11"/>
      <c r="T926" s="11"/>
      <c r="W926" s="11"/>
    </row>
    <row r="927" spans="2:23" ht="12.75" x14ac:dyDescent="0.35">
      <c r="B927" s="11"/>
      <c r="E927" s="13"/>
      <c r="G927" s="11"/>
      <c r="J927" s="11"/>
      <c r="M927" s="11"/>
      <c r="P927" s="11"/>
      <c r="T927" s="11"/>
      <c r="W927" s="11"/>
    </row>
    <row r="928" spans="2:23" ht="12.75" x14ac:dyDescent="0.35">
      <c r="B928" s="11"/>
      <c r="E928" s="13"/>
      <c r="G928" s="11"/>
      <c r="J928" s="11"/>
      <c r="M928" s="11"/>
      <c r="P928" s="11"/>
      <c r="T928" s="11"/>
      <c r="W928" s="11"/>
    </row>
    <row r="929" spans="2:23" ht="12.75" x14ac:dyDescent="0.35">
      <c r="B929" s="11"/>
      <c r="E929" s="13"/>
      <c r="G929" s="11"/>
      <c r="J929" s="11"/>
      <c r="M929" s="11"/>
      <c r="P929" s="11"/>
      <c r="T929" s="11"/>
      <c r="W929" s="11"/>
    </row>
    <row r="930" spans="2:23" ht="12.75" x14ac:dyDescent="0.35">
      <c r="B930" s="11"/>
      <c r="E930" s="13"/>
      <c r="G930" s="11"/>
      <c r="J930" s="11"/>
      <c r="M930" s="11"/>
      <c r="P930" s="11"/>
      <c r="T930" s="11"/>
      <c r="W930" s="11"/>
    </row>
    <row r="931" spans="2:23" ht="12.75" x14ac:dyDescent="0.35">
      <c r="B931" s="11"/>
      <c r="E931" s="13"/>
      <c r="G931" s="11"/>
      <c r="J931" s="11"/>
      <c r="M931" s="11"/>
      <c r="P931" s="11"/>
      <c r="T931" s="11"/>
      <c r="W931" s="11"/>
    </row>
    <row r="932" spans="2:23" ht="12.75" x14ac:dyDescent="0.35">
      <c r="B932" s="11"/>
      <c r="E932" s="13"/>
      <c r="G932" s="11"/>
      <c r="J932" s="11"/>
      <c r="M932" s="11"/>
      <c r="P932" s="11"/>
      <c r="T932" s="11"/>
      <c r="W932" s="11"/>
    </row>
    <row r="933" spans="2:23" ht="12.75" x14ac:dyDescent="0.35">
      <c r="B933" s="11"/>
      <c r="E933" s="13"/>
      <c r="G933" s="11"/>
      <c r="J933" s="11"/>
      <c r="M933" s="11"/>
      <c r="P933" s="11"/>
      <c r="T933" s="11"/>
      <c r="W933" s="11"/>
    </row>
    <row r="934" spans="2:23" ht="12.75" x14ac:dyDescent="0.35">
      <c r="B934" s="11"/>
      <c r="E934" s="13"/>
      <c r="G934" s="11"/>
      <c r="J934" s="11"/>
      <c r="M934" s="11"/>
      <c r="P934" s="11"/>
      <c r="T934" s="11"/>
      <c r="W934" s="11"/>
    </row>
    <row r="935" spans="2:23" ht="12.75" x14ac:dyDescent="0.35">
      <c r="B935" s="11"/>
      <c r="E935" s="13"/>
      <c r="G935" s="11"/>
      <c r="J935" s="11"/>
      <c r="M935" s="11"/>
      <c r="P935" s="11"/>
      <c r="T935" s="11"/>
      <c r="W935" s="11"/>
    </row>
    <row r="936" spans="2:23" ht="12.75" x14ac:dyDescent="0.35">
      <c r="B936" s="11"/>
      <c r="E936" s="13"/>
      <c r="G936" s="11"/>
      <c r="J936" s="11"/>
      <c r="M936" s="11"/>
      <c r="P936" s="11"/>
      <c r="T936" s="11"/>
      <c r="W936" s="11"/>
    </row>
    <row r="937" spans="2:23" ht="12.75" x14ac:dyDescent="0.35">
      <c r="B937" s="11"/>
      <c r="E937" s="13"/>
      <c r="G937" s="11"/>
      <c r="J937" s="11"/>
      <c r="M937" s="11"/>
      <c r="P937" s="11"/>
      <c r="T937" s="11"/>
      <c r="W937" s="11"/>
    </row>
    <row r="938" spans="2:23" ht="12.75" x14ac:dyDescent="0.35">
      <c r="B938" s="11"/>
      <c r="E938" s="13"/>
      <c r="G938" s="11"/>
      <c r="J938" s="11"/>
      <c r="M938" s="11"/>
      <c r="P938" s="11"/>
      <c r="T938" s="11"/>
      <c r="W938" s="11"/>
    </row>
    <row r="939" spans="2:23" ht="12.75" x14ac:dyDescent="0.35">
      <c r="B939" s="11"/>
      <c r="E939" s="13"/>
      <c r="G939" s="11"/>
      <c r="J939" s="11"/>
      <c r="M939" s="11"/>
      <c r="P939" s="11"/>
      <c r="T939" s="11"/>
      <c r="W939" s="11"/>
    </row>
    <row r="940" spans="2:23" ht="12.75" x14ac:dyDescent="0.35">
      <c r="B940" s="11"/>
      <c r="E940" s="13"/>
      <c r="G940" s="11"/>
      <c r="J940" s="11"/>
      <c r="M940" s="11"/>
      <c r="P940" s="11"/>
      <c r="T940" s="11"/>
      <c r="W940" s="11"/>
    </row>
    <row r="941" spans="2:23" ht="12.75" x14ac:dyDescent="0.35">
      <c r="B941" s="11"/>
      <c r="E941" s="13"/>
      <c r="G941" s="11"/>
      <c r="J941" s="11"/>
      <c r="M941" s="11"/>
      <c r="P941" s="11"/>
      <c r="T941" s="11"/>
      <c r="W941" s="11"/>
    </row>
    <row r="942" spans="2:23" ht="12.75" x14ac:dyDescent="0.35">
      <c r="B942" s="11"/>
      <c r="E942" s="13"/>
      <c r="G942" s="11"/>
      <c r="J942" s="11"/>
      <c r="M942" s="11"/>
      <c r="P942" s="11"/>
      <c r="T942" s="11"/>
      <c r="W942" s="11"/>
    </row>
    <row r="943" spans="2:23" ht="12.75" x14ac:dyDescent="0.35">
      <c r="B943" s="11"/>
      <c r="E943" s="13"/>
      <c r="G943" s="11"/>
      <c r="J943" s="11"/>
      <c r="M943" s="11"/>
      <c r="P943" s="11"/>
      <c r="T943" s="11"/>
      <c r="W943" s="11"/>
    </row>
    <row r="944" spans="2:23" ht="12.75" x14ac:dyDescent="0.35">
      <c r="B944" s="11"/>
      <c r="E944" s="13"/>
      <c r="G944" s="11"/>
      <c r="J944" s="11"/>
      <c r="M944" s="11"/>
      <c r="P944" s="11"/>
      <c r="T944" s="11"/>
      <c r="W944" s="11"/>
    </row>
    <row r="945" spans="2:23" ht="12.75" x14ac:dyDescent="0.35">
      <c r="B945" s="11"/>
      <c r="E945" s="13"/>
      <c r="G945" s="11"/>
      <c r="J945" s="11"/>
      <c r="M945" s="11"/>
      <c r="P945" s="11"/>
      <c r="T945" s="11"/>
      <c r="W945" s="11"/>
    </row>
    <row r="946" spans="2:23" ht="12.75" x14ac:dyDescent="0.35">
      <c r="B946" s="11"/>
      <c r="E946" s="13"/>
      <c r="G946" s="11"/>
      <c r="J946" s="11"/>
      <c r="M946" s="11"/>
      <c r="P946" s="11"/>
      <c r="T946" s="11"/>
      <c r="W946" s="11"/>
    </row>
    <row r="947" spans="2:23" ht="12.75" x14ac:dyDescent="0.35">
      <c r="B947" s="11"/>
      <c r="E947" s="13"/>
      <c r="G947" s="11"/>
      <c r="J947" s="11"/>
      <c r="M947" s="11"/>
      <c r="P947" s="11"/>
      <c r="T947" s="11"/>
      <c r="W947" s="11"/>
    </row>
    <row r="948" spans="2:23" ht="12.75" x14ac:dyDescent="0.35">
      <c r="B948" s="11"/>
      <c r="E948" s="13"/>
      <c r="G948" s="11"/>
      <c r="J948" s="11"/>
      <c r="M948" s="11"/>
      <c r="P948" s="11"/>
      <c r="T948" s="11"/>
      <c r="W948" s="11"/>
    </row>
    <row r="949" spans="2:23" ht="12.75" x14ac:dyDescent="0.35">
      <c r="B949" s="11"/>
      <c r="E949" s="13"/>
      <c r="G949" s="11"/>
      <c r="J949" s="11"/>
      <c r="M949" s="11"/>
      <c r="P949" s="11"/>
      <c r="T949" s="11"/>
      <c r="W949" s="11"/>
    </row>
    <row r="950" spans="2:23" ht="12.75" x14ac:dyDescent="0.35">
      <c r="B950" s="11"/>
      <c r="E950" s="13"/>
      <c r="G950" s="11"/>
      <c r="J950" s="11"/>
      <c r="M950" s="11"/>
      <c r="P950" s="11"/>
      <c r="T950" s="11"/>
      <c r="W950" s="11"/>
    </row>
    <row r="951" spans="2:23" ht="12.75" x14ac:dyDescent="0.35">
      <c r="B951" s="11"/>
      <c r="E951" s="13"/>
      <c r="G951" s="11"/>
      <c r="J951" s="11"/>
      <c r="M951" s="11"/>
      <c r="P951" s="11"/>
      <c r="T951" s="11"/>
      <c r="W951" s="11"/>
    </row>
    <row r="952" spans="2:23" ht="12.75" x14ac:dyDescent="0.35">
      <c r="B952" s="11"/>
      <c r="E952" s="13"/>
      <c r="G952" s="11"/>
      <c r="J952" s="11"/>
      <c r="M952" s="11"/>
      <c r="P952" s="11"/>
      <c r="T952" s="11"/>
      <c r="W952" s="11"/>
    </row>
    <row r="953" spans="2:23" ht="12.75" x14ac:dyDescent="0.35">
      <c r="B953" s="11"/>
      <c r="E953" s="13"/>
      <c r="G953" s="11"/>
      <c r="J953" s="11"/>
      <c r="M953" s="11"/>
      <c r="P953" s="11"/>
      <c r="T953" s="11"/>
      <c r="W953" s="11"/>
    </row>
    <row r="954" spans="2:23" ht="12.75" x14ac:dyDescent="0.35">
      <c r="B954" s="11"/>
      <c r="E954" s="13"/>
      <c r="G954" s="11"/>
      <c r="J954" s="11"/>
      <c r="M954" s="11"/>
      <c r="P954" s="11"/>
      <c r="T954" s="11"/>
      <c r="W954" s="11"/>
    </row>
    <row r="955" spans="2:23" ht="12.75" x14ac:dyDescent="0.35">
      <c r="B955" s="11"/>
      <c r="E955" s="13"/>
      <c r="G955" s="11"/>
      <c r="J955" s="11"/>
      <c r="M955" s="11"/>
      <c r="P955" s="11"/>
      <c r="T955" s="11"/>
      <c r="W955" s="11"/>
    </row>
    <row r="956" spans="2:23" ht="12.75" x14ac:dyDescent="0.35">
      <c r="B956" s="11"/>
      <c r="E956" s="13"/>
      <c r="G956" s="11"/>
      <c r="J956" s="11"/>
      <c r="M956" s="11"/>
      <c r="P956" s="11"/>
      <c r="T956" s="11"/>
      <c r="W956" s="11"/>
    </row>
    <row r="957" spans="2:23" ht="12.75" x14ac:dyDescent="0.35">
      <c r="B957" s="11"/>
      <c r="E957" s="13"/>
      <c r="G957" s="11"/>
      <c r="J957" s="11"/>
      <c r="M957" s="11"/>
      <c r="P957" s="11"/>
      <c r="T957" s="11"/>
      <c r="W957" s="11"/>
    </row>
    <row r="958" spans="2:23" ht="12.75" x14ac:dyDescent="0.35">
      <c r="B958" s="11"/>
      <c r="E958" s="13"/>
      <c r="G958" s="11"/>
      <c r="J958" s="11"/>
      <c r="M958" s="11"/>
      <c r="P958" s="11"/>
      <c r="T958" s="11"/>
      <c r="W958" s="11"/>
    </row>
    <row r="959" spans="2:23" ht="12.75" x14ac:dyDescent="0.35">
      <c r="B959" s="11"/>
      <c r="E959" s="13"/>
      <c r="G959" s="11"/>
      <c r="J959" s="11"/>
      <c r="M959" s="11"/>
      <c r="P959" s="11"/>
      <c r="T959" s="11"/>
      <c r="W959" s="11"/>
    </row>
    <row r="960" spans="2:23" ht="12.75" x14ac:dyDescent="0.35">
      <c r="B960" s="11"/>
      <c r="E960" s="13"/>
      <c r="G960" s="11"/>
      <c r="J960" s="11"/>
      <c r="M960" s="11"/>
      <c r="P960" s="11"/>
      <c r="T960" s="11"/>
      <c r="W960" s="11"/>
    </row>
    <row r="961" spans="2:23" ht="12.75" x14ac:dyDescent="0.35">
      <c r="B961" s="11"/>
      <c r="E961" s="13"/>
      <c r="G961" s="11"/>
      <c r="J961" s="11"/>
      <c r="M961" s="11"/>
      <c r="P961" s="11"/>
      <c r="T961" s="11"/>
      <c r="W961" s="11"/>
    </row>
    <row r="962" spans="2:23" ht="12.75" x14ac:dyDescent="0.35">
      <c r="B962" s="11"/>
      <c r="E962" s="13"/>
      <c r="G962" s="11"/>
      <c r="J962" s="11"/>
      <c r="M962" s="11"/>
      <c r="P962" s="11"/>
      <c r="T962" s="11"/>
      <c r="W962" s="11"/>
    </row>
    <row r="963" spans="2:23" ht="12.75" x14ac:dyDescent="0.35">
      <c r="B963" s="11"/>
      <c r="E963" s="13"/>
      <c r="G963" s="11"/>
      <c r="J963" s="11"/>
      <c r="M963" s="11"/>
      <c r="P963" s="11"/>
      <c r="T963" s="11"/>
      <c r="W963" s="11"/>
    </row>
    <row r="964" spans="2:23" ht="12.75" x14ac:dyDescent="0.35">
      <c r="B964" s="11"/>
      <c r="E964" s="13"/>
      <c r="G964" s="11"/>
      <c r="J964" s="11"/>
      <c r="M964" s="11"/>
      <c r="P964" s="11"/>
      <c r="T964" s="11"/>
      <c r="W964" s="11"/>
    </row>
    <row r="965" spans="2:23" ht="12.75" x14ac:dyDescent="0.35">
      <c r="B965" s="11"/>
      <c r="E965" s="13"/>
      <c r="G965" s="11"/>
      <c r="J965" s="11"/>
      <c r="M965" s="11"/>
      <c r="P965" s="11"/>
      <c r="T965" s="11"/>
      <c r="W965" s="11"/>
    </row>
    <row r="966" spans="2:23" ht="12.75" x14ac:dyDescent="0.35">
      <c r="B966" s="11"/>
      <c r="E966" s="13"/>
      <c r="G966" s="11"/>
      <c r="J966" s="11"/>
      <c r="M966" s="11"/>
      <c r="P966" s="11"/>
      <c r="T966" s="11"/>
      <c r="W966" s="11"/>
    </row>
    <row r="967" spans="2:23" ht="12.75" x14ac:dyDescent="0.35">
      <c r="B967" s="11"/>
      <c r="E967" s="13"/>
      <c r="G967" s="11"/>
      <c r="J967" s="11"/>
      <c r="M967" s="11"/>
      <c r="P967" s="11"/>
      <c r="T967" s="11"/>
      <c r="W967" s="11"/>
    </row>
    <row r="968" spans="2:23" ht="12.75" x14ac:dyDescent="0.35">
      <c r="B968" s="11"/>
      <c r="E968" s="13"/>
      <c r="G968" s="11"/>
      <c r="J968" s="11"/>
      <c r="M968" s="11"/>
      <c r="P968" s="11"/>
      <c r="T968" s="11"/>
      <c r="W968" s="11"/>
    </row>
    <row r="969" spans="2:23" ht="12.75" x14ac:dyDescent="0.35">
      <c r="B969" s="11"/>
      <c r="E969" s="13"/>
      <c r="G969" s="11"/>
      <c r="J969" s="11"/>
      <c r="M969" s="11"/>
      <c r="P969" s="11"/>
      <c r="T969" s="11"/>
      <c r="W969" s="11"/>
    </row>
    <row r="970" spans="2:23" ht="12.75" x14ac:dyDescent="0.35">
      <c r="B970" s="11"/>
      <c r="E970" s="13"/>
      <c r="G970" s="11"/>
      <c r="J970" s="11"/>
      <c r="M970" s="11"/>
      <c r="P970" s="11"/>
      <c r="T970" s="11"/>
      <c r="W970" s="11"/>
    </row>
    <row r="971" spans="2:23" ht="12.75" x14ac:dyDescent="0.35">
      <c r="B971" s="11"/>
      <c r="E971" s="13"/>
      <c r="G971" s="11"/>
      <c r="J971" s="11"/>
      <c r="M971" s="11"/>
      <c r="P971" s="11"/>
      <c r="T971" s="11"/>
      <c r="W971" s="11"/>
    </row>
    <row r="972" spans="2:23" ht="12.75" x14ac:dyDescent="0.35">
      <c r="B972" s="11"/>
      <c r="E972" s="13"/>
      <c r="G972" s="11"/>
      <c r="J972" s="11"/>
      <c r="M972" s="11"/>
      <c r="P972" s="11"/>
      <c r="T972" s="11"/>
      <c r="W972" s="11"/>
    </row>
    <row r="973" spans="2:23" ht="12.75" x14ac:dyDescent="0.35">
      <c r="B973" s="11"/>
      <c r="E973" s="13"/>
      <c r="G973" s="11"/>
      <c r="J973" s="11"/>
      <c r="M973" s="11"/>
      <c r="P973" s="11"/>
      <c r="T973" s="11"/>
      <c r="W973" s="11"/>
    </row>
    <row r="974" spans="2:23" ht="12.75" x14ac:dyDescent="0.35">
      <c r="B974" s="11"/>
      <c r="E974" s="13"/>
      <c r="G974" s="11"/>
      <c r="J974" s="11"/>
      <c r="M974" s="11"/>
      <c r="P974" s="11"/>
      <c r="T974" s="11"/>
      <c r="W974" s="11"/>
    </row>
    <row r="975" spans="2:23" ht="12.75" x14ac:dyDescent="0.35">
      <c r="B975" s="11"/>
      <c r="E975" s="13"/>
      <c r="G975" s="11"/>
      <c r="J975" s="11"/>
      <c r="M975" s="11"/>
      <c r="P975" s="11"/>
      <c r="T975" s="11"/>
      <c r="W975" s="11"/>
    </row>
    <row r="976" spans="2:23" ht="12.75" x14ac:dyDescent="0.35">
      <c r="B976" s="11"/>
      <c r="E976" s="13"/>
      <c r="G976" s="11"/>
      <c r="J976" s="11"/>
      <c r="M976" s="11"/>
      <c r="P976" s="11"/>
      <c r="T976" s="11"/>
      <c r="W976" s="11"/>
    </row>
    <row r="977" spans="2:23" ht="12.75" x14ac:dyDescent="0.35">
      <c r="B977" s="11"/>
      <c r="E977" s="13"/>
      <c r="G977" s="11"/>
      <c r="J977" s="11"/>
      <c r="M977" s="11"/>
      <c r="P977" s="11"/>
      <c r="T977" s="11"/>
      <c r="W977" s="11"/>
    </row>
    <row r="978" spans="2:23" ht="12.75" x14ac:dyDescent="0.35">
      <c r="B978" s="11"/>
      <c r="E978" s="13"/>
      <c r="G978" s="11"/>
      <c r="J978" s="11"/>
      <c r="M978" s="11"/>
      <c r="P978" s="11"/>
      <c r="T978" s="11"/>
      <c r="W978" s="11"/>
    </row>
    <row r="979" spans="2:23" ht="12.75" x14ac:dyDescent="0.35">
      <c r="B979" s="11"/>
      <c r="E979" s="13"/>
      <c r="G979" s="11"/>
      <c r="J979" s="11"/>
      <c r="M979" s="11"/>
      <c r="P979" s="11"/>
      <c r="T979" s="11"/>
      <c r="W979" s="11"/>
    </row>
    <row r="980" spans="2:23" ht="12.75" x14ac:dyDescent="0.35">
      <c r="B980" s="11"/>
      <c r="E980" s="13"/>
      <c r="G980" s="11"/>
      <c r="J980" s="11"/>
      <c r="M980" s="11"/>
      <c r="P980" s="11"/>
      <c r="T980" s="11"/>
      <c r="W980" s="11"/>
    </row>
    <row r="981" spans="2:23" ht="12.75" x14ac:dyDescent="0.35">
      <c r="B981" s="11"/>
      <c r="E981" s="13"/>
      <c r="G981" s="11"/>
      <c r="J981" s="11"/>
      <c r="M981" s="11"/>
      <c r="P981" s="11"/>
      <c r="T981" s="11"/>
      <c r="W981" s="11"/>
    </row>
    <row r="982" spans="2:23" ht="12.75" x14ac:dyDescent="0.35">
      <c r="B982" s="11"/>
      <c r="E982" s="13"/>
      <c r="G982" s="11"/>
      <c r="J982" s="11"/>
      <c r="M982" s="11"/>
      <c r="P982" s="11"/>
      <c r="T982" s="11"/>
      <c r="W982" s="11"/>
    </row>
    <row r="983" spans="2:23" ht="12.75" x14ac:dyDescent="0.35">
      <c r="B983" s="11"/>
      <c r="E983" s="13"/>
      <c r="G983" s="11"/>
      <c r="J983" s="11"/>
      <c r="M983" s="11"/>
      <c r="P983" s="11"/>
      <c r="T983" s="11"/>
      <c r="W983" s="11"/>
    </row>
    <row r="984" spans="2:23" ht="12.75" x14ac:dyDescent="0.35">
      <c r="B984" s="11"/>
      <c r="E984" s="13"/>
      <c r="G984" s="11"/>
      <c r="J984" s="11"/>
      <c r="M984" s="11"/>
      <c r="P984" s="11"/>
      <c r="T984" s="11"/>
      <c r="W984" s="11"/>
    </row>
    <row r="985" spans="2:23" ht="12.75" x14ac:dyDescent="0.35">
      <c r="B985" s="11"/>
      <c r="E985" s="13"/>
      <c r="G985" s="11"/>
      <c r="J985" s="11"/>
      <c r="M985" s="11"/>
      <c r="P985" s="11"/>
      <c r="T985" s="11"/>
      <c r="W985" s="11"/>
    </row>
    <row r="986" spans="2:23" ht="12.75" x14ac:dyDescent="0.35">
      <c r="B986" s="11"/>
      <c r="E986" s="13"/>
      <c r="G986" s="11"/>
      <c r="J986" s="11"/>
      <c r="M986" s="11"/>
      <c r="P986" s="11"/>
      <c r="T986" s="11"/>
      <c r="W986" s="11"/>
    </row>
    <row r="987" spans="2:23" ht="12.75" x14ac:dyDescent="0.35">
      <c r="B987" s="11"/>
      <c r="E987" s="13"/>
      <c r="G987" s="11"/>
      <c r="J987" s="11"/>
      <c r="M987" s="11"/>
      <c r="P987" s="11"/>
      <c r="T987" s="11"/>
      <c r="W987" s="11"/>
    </row>
    <row r="988" spans="2:23" ht="12.75" x14ac:dyDescent="0.35">
      <c r="B988" s="11"/>
      <c r="E988" s="13"/>
      <c r="G988" s="11"/>
      <c r="J988" s="11"/>
      <c r="M988" s="11"/>
      <c r="P988" s="11"/>
      <c r="T988" s="11"/>
      <c r="W988" s="11"/>
    </row>
    <row r="989" spans="2:23" ht="12.75" x14ac:dyDescent="0.35">
      <c r="B989" s="11"/>
      <c r="E989" s="13"/>
      <c r="G989" s="11"/>
      <c r="J989" s="11"/>
      <c r="M989" s="11"/>
      <c r="P989" s="11"/>
      <c r="T989" s="11"/>
      <c r="W989" s="11"/>
    </row>
    <row r="990" spans="2:23" ht="12.75" x14ac:dyDescent="0.35">
      <c r="B990" s="11"/>
      <c r="E990" s="13"/>
      <c r="G990" s="11"/>
      <c r="J990" s="11"/>
      <c r="M990" s="11"/>
      <c r="P990" s="11"/>
      <c r="T990" s="11"/>
      <c r="W990" s="11"/>
    </row>
    <row r="991" spans="2:23" ht="12.75" x14ac:dyDescent="0.35">
      <c r="B991" s="11"/>
      <c r="E991" s="13"/>
      <c r="G991" s="11"/>
      <c r="J991" s="11"/>
      <c r="M991" s="11"/>
      <c r="P991" s="11"/>
      <c r="T991" s="11"/>
      <c r="W991" s="11"/>
    </row>
    <row r="992" spans="2:23" ht="12.75" x14ac:dyDescent="0.35">
      <c r="B992" s="11"/>
      <c r="E992" s="13"/>
      <c r="G992" s="11"/>
      <c r="J992" s="11"/>
      <c r="M992" s="11"/>
      <c r="P992" s="11"/>
      <c r="T992" s="11"/>
      <c r="W992" s="11"/>
    </row>
    <row r="993" spans="2:23" ht="12.75" x14ac:dyDescent="0.35">
      <c r="B993" s="11"/>
      <c r="E993" s="13"/>
      <c r="G993" s="11"/>
      <c r="J993" s="11"/>
      <c r="M993" s="11"/>
      <c r="P993" s="11"/>
      <c r="T993" s="11"/>
      <c r="W993" s="11"/>
    </row>
    <row r="994" spans="2:23" ht="12.75" x14ac:dyDescent="0.35">
      <c r="B994" s="11"/>
      <c r="E994" s="13"/>
      <c r="G994" s="11"/>
      <c r="J994" s="11"/>
      <c r="M994" s="11"/>
      <c r="P994" s="11"/>
      <c r="T994" s="11"/>
      <c r="W994" s="11"/>
    </row>
    <row r="995" spans="2:23" ht="12.75" x14ac:dyDescent="0.35">
      <c r="B995" s="11"/>
      <c r="E995" s="13"/>
      <c r="G995" s="11"/>
      <c r="J995" s="11"/>
      <c r="M995" s="11"/>
      <c r="P995" s="11"/>
      <c r="T995" s="11"/>
      <c r="W995" s="11"/>
    </row>
    <row r="996" spans="2:23" ht="12.75" x14ac:dyDescent="0.35">
      <c r="B996" s="11"/>
      <c r="E996" s="13"/>
      <c r="G996" s="11"/>
      <c r="J996" s="11"/>
      <c r="M996" s="11"/>
      <c r="P996" s="11"/>
      <c r="T996" s="11"/>
      <c r="W996" s="11"/>
    </row>
    <row r="997" spans="2:23" ht="12.75" x14ac:dyDescent="0.35">
      <c r="B997" s="11"/>
      <c r="E997" s="13"/>
      <c r="G997" s="11"/>
      <c r="J997" s="11"/>
      <c r="M997" s="11"/>
      <c r="P997" s="11"/>
      <c r="T997" s="11"/>
      <c r="W997" s="11"/>
    </row>
    <row r="998" spans="2:23" ht="12.75" x14ac:dyDescent="0.35">
      <c r="B998" s="11"/>
      <c r="E998" s="13"/>
      <c r="G998" s="11"/>
      <c r="J998" s="11"/>
      <c r="M998" s="11"/>
      <c r="P998" s="11"/>
      <c r="T998" s="11"/>
      <c r="W998" s="11"/>
    </row>
    <row r="999" spans="2:23" ht="12.75" x14ac:dyDescent="0.35">
      <c r="B999" s="11"/>
      <c r="E999" s="13"/>
      <c r="G999" s="11"/>
      <c r="J999" s="11"/>
      <c r="M999" s="11"/>
      <c r="P999" s="11"/>
      <c r="T999" s="11"/>
      <c r="W999" s="11"/>
    </row>
  </sheetData>
  <autoFilter ref="A2:AE15" xr:uid="{00000000-0009-0000-0000-000009000000}">
    <sortState xmlns:xlrd2="http://schemas.microsoft.com/office/spreadsheetml/2017/richdata2" ref="A2:AE15">
      <sortCondition ref="D2:D15"/>
      <sortCondition ref="S2:S15"/>
      <sortCondition ref="A2:A15"/>
      <sortCondition ref="F2:F15"/>
    </sortState>
  </autoFilter>
  <mergeCells count="8">
    <mergeCell ref="N1:P1"/>
    <mergeCell ref="Q1:T1"/>
    <mergeCell ref="U1:W1"/>
    <mergeCell ref="A1:B1"/>
    <mergeCell ref="C1:D1"/>
    <mergeCell ref="E1:G1"/>
    <mergeCell ref="H1:J1"/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999"/>
  <sheetViews>
    <sheetView workbookViewId="0">
      <pane xSplit="1" topLeftCell="B1" activePane="topRight" state="frozen"/>
      <selection pane="topRight" activeCell="D30" sqref="D30"/>
    </sheetView>
  </sheetViews>
  <sheetFormatPr defaultColWidth="12.59765625" defaultRowHeight="15.75" customHeight="1" x14ac:dyDescent="0.35"/>
  <cols>
    <col min="1" max="1" width="28.73046875" customWidth="1"/>
    <col min="2" max="2" width="9.86328125" customWidth="1"/>
    <col min="3" max="3" width="10.265625" customWidth="1"/>
    <col min="4" max="4" width="8.1328125" customWidth="1"/>
    <col min="5" max="5" width="7.796875" bestFit="1" customWidth="1"/>
    <col min="6" max="6" width="7.59765625" customWidth="1"/>
    <col min="7" max="7" width="8.59765625" customWidth="1"/>
    <col min="8" max="8" width="9.46484375" customWidth="1"/>
    <col min="9" max="9" width="7.59765625" customWidth="1"/>
    <col min="10" max="10" width="8.59765625" customWidth="1"/>
    <col min="11" max="11" width="7.59765625" customWidth="1"/>
    <col min="12" max="12" width="8" customWidth="1"/>
    <col min="13" max="13" width="8.59765625" customWidth="1"/>
    <col min="14" max="14" width="7.86328125" customWidth="1"/>
    <col min="15" max="15" width="8" customWidth="1"/>
    <col min="16" max="16" width="8.59765625" customWidth="1"/>
    <col min="17" max="17" width="8.3984375" customWidth="1"/>
    <col min="18" max="18" width="8" customWidth="1"/>
    <col min="19" max="19" width="8.59765625" customWidth="1"/>
    <col min="20" max="20" width="7.46484375" customWidth="1"/>
    <col min="21" max="21" width="7.59765625" customWidth="1"/>
    <col min="22" max="22" width="8.59765625" customWidth="1"/>
    <col min="23" max="30" width="13" customWidth="1"/>
  </cols>
  <sheetData>
    <row r="1" spans="1:30" ht="15.75" customHeight="1" x14ac:dyDescent="0.4">
      <c r="A1" s="1" t="s">
        <v>0</v>
      </c>
      <c r="B1" s="2"/>
      <c r="C1" s="40" t="s">
        <v>1</v>
      </c>
      <c r="D1" s="38"/>
      <c r="E1" s="37" t="s">
        <v>2</v>
      </c>
      <c r="F1" s="38"/>
      <c r="G1" s="39"/>
      <c r="H1" s="40" t="s">
        <v>3</v>
      </c>
      <c r="I1" s="38"/>
      <c r="J1" s="38"/>
      <c r="K1" s="37" t="s">
        <v>4</v>
      </c>
      <c r="L1" s="38"/>
      <c r="M1" s="38"/>
      <c r="N1" s="37" t="s">
        <v>5</v>
      </c>
      <c r="O1" s="38"/>
      <c r="P1" s="38"/>
      <c r="Q1" s="37" t="s">
        <v>6</v>
      </c>
      <c r="R1" s="38"/>
      <c r="S1" s="38"/>
      <c r="T1" s="37" t="s">
        <v>7</v>
      </c>
      <c r="U1" s="38"/>
      <c r="V1" s="39"/>
    </row>
    <row r="2" spans="1:30" ht="12.75" x14ac:dyDescent="0.35">
      <c r="A2" s="3" t="s">
        <v>8</v>
      </c>
      <c r="B2" s="4" t="s">
        <v>9</v>
      </c>
      <c r="C2" s="3" t="s">
        <v>10</v>
      </c>
      <c r="D2" s="3" t="s">
        <v>11</v>
      </c>
      <c r="E2" s="5" t="s">
        <v>12</v>
      </c>
      <c r="F2" s="3" t="s">
        <v>13</v>
      </c>
      <c r="G2" s="4" t="s">
        <v>11</v>
      </c>
      <c r="H2" s="3" t="s">
        <v>14</v>
      </c>
      <c r="I2" s="3" t="s">
        <v>13</v>
      </c>
      <c r="J2" s="4" t="s">
        <v>11</v>
      </c>
      <c r="K2" s="3" t="s">
        <v>15</v>
      </c>
      <c r="L2" s="3" t="s">
        <v>16</v>
      </c>
      <c r="M2" s="4" t="s">
        <v>11</v>
      </c>
      <c r="N2" s="3" t="s">
        <v>17</v>
      </c>
      <c r="O2" s="3" t="s">
        <v>16</v>
      </c>
      <c r="P2" s="4" t="s">
        <v>11</v>
      </c>
      <c r="Q2" s="3" t="s">
        <v>12</v>
      </c>
      <c r="R2" s="3" t="s">
        <v>16</v>
      </c>
      <c r="S2" s="4" t="s">
        <v>11</v>
      </c>
      <c r="T2" s="3" t="s">
        <v>12</v>
      </c>
      <c r="U2" s="3" t="s">
        <v>13</v>
      </c>
      <c r="V2" s="4" t="s">
        <v>11</v>
      </c>
      <c r="W2" s="3"/>
      <c r="X2" s="3"/>
      <c r="Y2" s="3"/>
      <c r="Z2" s="3"/>
      <c r="AA2" s="3"/>
      <c r="AB2" s="3"/>
      <c r="AC2" s="3"/>
      <c r="AD2" s="3"/>
    </row>
    <row r="3" spans="1:30" ht="15.75" customHeight="1" x14ac:dyDescent="0.45">
      <c r="A3" s="16" t="s">
        <v>33</v>
      </c>
      <c r="B3" s="7" t="s">
        <v>27</v>
      </c>
      <c r="C3" s="8">
        <f t="shared" ref="C3:C15" si="0">RANK(D3,$D$3:$D$15,0)</f>
        <v>1</v>
      </c>
      <c r="D3" s="9">
        <f t="shared" ref="D3:D15" si="1">G3+J3+M3+P3+S3+V3</f>
        <v>548</v>
      </c>
      <c r="E3" s="10">
        <v>0.99027777777777781</v>
      </c>
      <c r="F3" s="9">
        <f t="shared" ref="F3:F15" si="2">IF(E3="",0,RANK(E3,$E$3:$E$15,1))</f>
        <v>1</v>
      </c>
      <c r="G3" s="11">
        <f>IF(F3=0,0,VLOOKUP(F3,'KK Scoring'!$A$2:$B$15,2,FALSE))</f>
        <v>100</v>
      </c>
      <c r="H3" s="12">
        <v>130</v>
      </c>
      <c r="I3" s="9">
        <f t="shared" ref="I3:I15" si="3">IF(H3="",0, RANK(H3,$H$3:$H$15))</f>
        <v>6</v>
      </c>
      <c r="J3" s="11">
        <f>IF(I3=0,0,VLOOKUP(I3,'KK Scoring'!$A$2:$B$15,2,FALSE))</f>
        <v>57</v>
      </c>
      <c r="K3" s="12">
        <v>203.5</v>
      </c>
      <c r="L3" s="9">
        <f t="shared" ref="L3:L15" si="4">IF(K3="",0, RANK(K3,$K$3:$K$15))</f>
        <v>1</v>
      </c>
      <c r="M3" s="11">
        <f>IF(L3=0,0,VLOOKUP(L3,'KK Scoring'!$A$2:$B$15,2,FALSE))</f>
        <v>100</v>
      </c>
      <c r="N3" s="10">
        <v>0.26180555555555557</v>
      </c>
      <c r="O3" s="9">
        <f t="shared" ref="O3:O15" si="5">IF(N3="",0,RANK(N3,$N$3:$N$15,1))</f>
        <v>1</v>
      </c>
      <c r="P3" s="11">
        <f>IF(O3=0,0,VLOOKUP(O3,'KK Scoring'!$A$2:$B$15,2,FALSE))</f>
        <v>100</v>
      </c>
      <c r="Q3" s="10">
        <v>0.30833333333333335</v>
      </c>
      <c r="R3" s="9">
        <f t="shared" ref="R3:R15" si="6">IF(Q3="",0,RANK(Q3,$Q$3:$Q$15,1))</f>
        <v>2</v>
      </c>
      <c r="S3" s="11">
        <f>IF(R3=0,0,VLOOKUP(R3,'KK Scoring'!$A$2:$B$15,2,FALSE))</f>
        <v>91</v>
      </c>
      <c r="T3" s="10">
        <v>0.22291666666666668</v>
      </c>
      <c r="U3" s="9">
        <f t="shared" ref="U3:U15" si="7">IF(T3="",0,RANK(T3,$T$3:$T$15,1))</f>
        <v>1</v>
      </c>
      <c r="V3" s="11">
        <f>IF(U3=0,0,VLOOKUP(U3,'KK Scoring'!$A$2:$B$15,2,FALSE))</f>
        <v>100</v>
      </c>
    </row>
    <row r="4" spans="1:30" ht="15.75" customHeight="1" x14ac:dyDescent="0.45">
      <c r="A4" s="16" t="s">
        <v>34</v>
      </c>
      <c r="B4" s="7" t="s">
        <v>27</v>
      </c>
      <c r="C4" s="8">
        <f t="shared" si="0"/>
        <v>2</v>
      </c>
      <c r="D4" s="9">
        <f t="shared" si="1"/>
        <v>495</v>
      </c>
      <c r="E4" s="10">
        <v>1.1625000000000001</v>
      </c>
      <c r="F4" s="9">
        <f t="shared" si="2"/>
        <v>7</v>
      </c>
      <c r="G4" s="11">
        <f>IF(F4=0,0,VLOOKUP(F4,'KK Scoring'!$A$2:$B$15,2,FALSE))</f>
        <v>49</v>
      </c>
      <c r="H4" s="12">
        <v>140</v>
      </c>
      <c r="I4" s="9">
        <f t="shared" si="3"/>
        <v>2</v>
      </c>
      <c r="J4" s="11">
        <f>IF(I4=0,0,VLOOKUP(I4,'KK Scoring'!$A$2:$B$15,2,FALSE))</f>
        <v>91</v>
      </c>
      <c r="K4" s="12">
        <v>187.5</v>
      </c>
      <c r="L4" s="9">
        <f t="shared" si="4"/>
        <v>2</v>
      </c>
      <c r="M4" s="11">
        <f>IF(L4=0,0,VLOOKUP(L4,'KK Scoring'!$A$2:$B$15,2,FALSE))</f>
        <v>91</v>
      </c>
      <c r="N4" s="10">
        <v>0.29166666666666669</v>
      </c>
      <c r="O4" s="9">
        <f t="shared" si="5"/>
        <v>2</v>
      </c>
      <c r="P4" s="11">
        <f>IF(O4=0,0,VLOOKUP(O4,'KK Scoring'!$A$2:$B$15,2,FALSE))</f>
        <v>91</v>
      </c>
      <c r="Q4" s="10">
        <v>0.31180555555555556</v>
      </c>
      <c r="R4" s="9">
        <f t="shared" si="6"/>
        <v>3</v>
      </c>
      <c r="S4" s="11">
        <f>IF(R4=0,0,VLOOKUP(R4,'KK Scoring'!$A$2:$B$15,2,FALSE))</f>
        <v>82</v>
      </c>
      <c r="T4" s="10">
        <v>0.25277777777777777</v>
      </c>
      <c r="U4" s="9">
        <f t="shared" si="7"/>
        <v>2</v>
      </c>
      <c r="V4" s="11">
        <f>IF(U4=0,0,VLOOKUP(U4,'KK Scoring'!$A$2:$B$15,2,FALSE))</f>
        <v>91</v>
      </c>
    </row>
    <row r="5" spans="1:30" ht="15.75" customHeight="1" x14ac:dyDescent="0.45">
      <c r="A5" s="16" t="s">
        <v>35</v>
      </c>
      <c r="B5" s="7" t="s">
        <v>19</v>
      </c>
      <c r="C5" s="8">
        <f t="shared" si="0"/>
        <v>3</v>
      </c>
      <c r="D5" s="9">
        <f t="shared" si="1"/>
        <v>445</v>
      </c>
      <c r="E5" s="10">
        <v>1.15625</v>
      </c>
      <c r="F5" s="9">
        <f t="shared" si="2"/>
        <v>6</v>
      </c>
      <c r="G5" s="11">
        <f>IF(F5=0,0,VLOOKUP(F5,'KK Scoring'!$A$2:$B$15,2,FALSE))</f>
        <v>57</v>
      </c>
      <c r="H5" s="12">
        <v>142.5</v>
      </c>
      <c r="I5" s="9">
        <f t="shared" si="3"/>
        <v>1</v>
      </c>
      <c r="J5" s="11">
        <f>IF(I5=0,0,VLOOKUP(I5,'KK Scoring'!$A$2:$B$15,2,FALSE))</f>
        <v>100</v>
      </c>
      <c r="K5" s="12">
        <v>164</v>
      </c>
      <c r="L5" s="9">
        <f t="shared" si="4"/>
        <v>4</v>
      </c>
      <c r="M5" s="11">
        <f>IF(L5=0,0,VLOOKUP(L5,'KK Scoring'!$A$2:$B$15,2,FALSE))</f>
        <v>73</v>
      </c>
      <c r="N5" s="10">
        <v>0.41805555555555557</v>
      </c>
      <c r="O5" s="9">
        <f t="shared" si="5"/>
        <v>9</v>
      </c>
      <c r="P5" s="11">
        <f>IF(O5=0,0,VLOOKUP(O5,'KK Scoring'!$A$2:$B$15,2,FALSE))</f>
        <v>33</v>
      </c>
      <c r="Q5" s="10">
        <v>0.28194444444444444</v>
      </c>
      <c r="R5" s="9">
        <f t="shared" si="6"/>
        <v>1</v>
      </c>
      <c r="S5" s="11">
        <f>IF(R5=0,0,VLOOKUP(R5,'KK Scoring'!$A$2:$B$15,2,FALSE))</f>
        <v>100</v>
      </c>
      <c r="T5" s="10">
        <v>0.25972222222222224</v>
      </c>
      <c r="U5" s="9">
        <f t="shared" si="7"/>
        <v>3</v>
      </c>
      <c r="V5" s="11">
        <f>IF(U5=0,0,VLOOKUP(U5,'KK Scoring'!$A$2:$B$15,2,FALSE))</f>
        <v>82</v>
      </c>
    </row>
    <row r="6" spans="1:30" ht="15.75" customHeight="1" x14ac:dyDescent="0.45">
      <c r="A6" s="6" t="s">
        <v>36</v>
      </c>
      <c r="B6" s="7" t="s">
        <v>21</v>
      </c>
      <c r="C6" s="8">
        <f t="shared" si="0"/>
        <v>4</v>
      </c>
      <c r="D6" s="9">
        <f t="shared" si="1"/>
        <v>352</v>
      </c>
      <c r="E6" s="10">
        <v>1.0902777777777777</v>
      </c>
      <c r="F6" s="9">
        <f t="shared" si="2"/>
        <v>3</v>
      </c>
      <c r="G6" s="11">
        <f>IF(F6=0,0,VLOOKUP(F6,'KK Scoring'!$A$2:$B$15,2,FALSE))</f>
        <v>82</v>
      </c>
      <c r="H6" s="12">
        <v>135</v>
      </c>
      <c r="I6" s="9">
        <f t="shared" si="3"/>
        <v>3</v>
      </c>
      <c r="J6" s="11">
        <f>IF(I6=0,0,VLOOKUP(I6,'KK Scoring'!$A$2:$B$15,2,FALSE))</f>
        <v>82</v>
      </c>
      <c r="K6" s="12">
        <v>157</v>
      </c>
      <c r="L6" s="9">
        <f t="shared" si="4"/>
        <v>8</v>
      </c>
      <c r="M6" s="11">
        <f>IF(L6=0,0,VLOOKUP(L6,'KK Scoring'!$A$2:$B$15,2,FALSE))</f>
        <v>41</v>
      </c>
      <c r="N6" s="10">
        <v>0.36736111111111114</v>
      </c>
      <c r="O6" s="9">
        <f t="shared" si="5"/>
        <v>5</v>
      </c>
      <c r="P6" s="11">
        <f>IF(O6=0,0,VLOOKUP(O6,'KK Scoring'!$A$2:$B$15,2,FALSE))</f>
        <v>65</v>
      </c>
      <c r="Q6" s="10">
        <v>0.46736111111111112</v>
      </c>
      <c r="R6" s="9">
        <f t="shared" si="6"/>
        <v>9</v>
      </c>
      <c r="S6" s="11">
        <f>IF(R6=0,0,VLOOKUP(R6,'KK Scoring'!$A$2:$B$15,2,FALSE))</f>
        <v>33</v>
      </c>
      <c r="T6" s="10">
        <v>0.33263888888888887</v>
      </c>
      <c r="U6" s="9">
        <f t="shared" si="7"/>
        <v>7</v>
      </c>
      <c r="V6" s="11">
        <f>IF(U6=0,0,VLOOKUP(U6,'KK Scoring'!$A$2:$B$15,2,FALSE))</f>
        <v>49</v>
      </c>
    </row>
    <row r="7" spans="1:30" ht="15.75" customHeight="1" x14ac:dyDescent="0.45">
      <c r="A7" s="6" t="s">
        <v>37</v>
      </c>
      <c r="B7" s="7" t="s">
        <v>27</v>
      </c>
      <c r="C7" s="8">
        <f t="shared" si="0"/>
        <v>5</v>
      </c>
      <c r="D7" s="9">
        <f t="shared" si="1"/>
        <v>326</v>
      </c>
      <c r="E7" s="10">
        <v>1.1430555555555555</v>
      </c>
      <c r="F7" s="9">
        <f t="shared" si="2"/>
        <v>5</v>
      </c>
      <c r="G7" s="11">
        <f>IF(F7=0,0,VLOOKUP(F7,'KK Scoring'!$A$2:$B$15,2,FALSE))</f>
        <v>65</v>
      </c>
      <c r="H7" s="12">
        <v>107.5</v>
      </c>
      <c r="I7" s="9">
        <f t="shared" si="3"/>
        <v>11</v>
      </c>
      <c r="J7" s="11">
        <f>IF(I7=0,0,VLOOKUP(I7,'KK Scoring'!$A$2:$B$15,2,FALSE))</f>
        <v>17</v>
      </c>
      <c r="K7" s="12">
        <v>163</v>
      </c>
      <c r="L7" s="9">
        <f t="shared" si="4"/>
        <v>6</v>
      </c>
      <c r="M7" s="11">
        <f>IF(L7=0,0,VLOOKUP(L7,'KK Scoring'!$A$2:$B$15,2,FALSE))</f>
        <v>57</v>
      </c>
      <c r="N7" s="10">
        <v>0.4152777777777778</v>
      </c>
      <c r="O7" s="9">
        <f t="shared" si="5"/>
        <v>8</v>
      </c>
      <c r="P7" s="11">
        <f>IF(O7=0,0,VLOOKUP(O7,'KK Scoring'!$A$2:$B$15,2,FALSE))</f>
        <v>41</v>
      </c>
      <c r="Q7" s="10">
        <v>0.33124999999999999</v>
      </c>
      <c r="R7" s="9">
        <f t="shared" si="6"/>
        <v>4</v>
      </c>
      <c r="S7" s="11">
        <f>IF(R7=0,0,VLOOKUP(R7,'KK Scoring'!$A$2:$B$15,2,FALSE))</f>
        <v>73</v>
      </c>
      <c r="T7" s="10">
        <v>0.27708333333333335</v>
      </c>
      <c r="U7" s="9">
        <f t="shared" si="7"/>
        <v>4</v>
      </c>
      <c r="V7" s="11">
        <f>IF(U7=0,0,VLOOKUP(U7,'KK Scoring'!$A$2:$B$15,2,FALSE))</f>
        <v>73</v>
      </c>
    </row>
    <row r="8" spans="1:30" ht="15.75" customHeight="1" x14ac:dyDescent="0.45">
      <c r="A8" s="16" t="s">
        <v>38</v>
      </c>
      <c r="B8" s="7" t="s">
        <v>39</v>
      </c>
      <c r="C8" s="8">
        <f t="shared" si="0"/>
        <v>6</v>
      </c>
      <c r="D8" s="9">
        <f t="shared" si="1"/>
        <v>319</v>
      </c>
      <c r="E8" s="10">
        <v>1.2347222222222223</v>
      </c>
      <c r="F8" s="9">
        <f t="shared" si="2"/>
        <v>11</v>
      </c>
      <c r="G8" s="11">
        <f>IF(F8=0,0,VLOOKUP(F8,'KK Scoring'!$A$2:$B$15,2,FALSE))</f>
        <v>17</v>
      </c>
      <c r="H8" s="12">
        <v>135</v>
      </c>
      <c r="I8" s="9">
        <f t="shared" si="3"/>
        <v>3</v>
      </c>
      <c r="J8" s="11">
        <f>IF(I8=0,0,VLOOKUP(I8,'KK Scoring'!$A$2:$B$15,2,FALSE))</f>
        <v>82</v>
      </c>
      <c r="K8" s="12">
        <v>146</v>
      </c>
      <c r="L8" s="9">
        <f t="shared" si="4"/>
        <v>9</v>
      </c>
      <c r="M8" s="11">
        <f>IF(L8=0,0,VLOOKUP(L8,'KK Scoring'!$A$2:$B$15,2,FALSE))</f>
        <v>33</v>
      </c>
      <c r="N8" s="10">
        <v>0.38541666666666669</v>
      </c>
      <c r="O8" s="9">
        <f t="shared" si="5"/>
        <v>6</v>
      </c>
      <c r="P8" s="11">
        <f>IF(O8=0,0,VLOOKUP(O8,'KK Scoring'!$A$2:$B$15,2,FALSE))</f>
        <v>57</v>
      </c>
      <c r="Q8" s="10">
        <v>0.45763888888888887</v>
      </c>
      <c r="R8" s="9">
        <f t="shared" si="6"/>
        <v>5</v>
      </c>
      <c r="S8" s="11">
        <f>IF(R8=0,0,VLOOKUP(R8,'KK Scoring'!$A$2:$B$15,2,FALSE))</f>
        <v>65</v>
      </c>
      <c r="T8" s="10">
        <v>0.28125</v>
      </c>
      <c r="U8" s="9">
        <f t="shared" si="7"/>
        <v>5</v>
      </c>
      <c r="V8" s="11">
        <f>IF(U8=0,0,VLOOKUP(U8,'KK Scoring'!$A$2:$B$15,2,FALSE))</f>
        <v>65</v>
      </c>
    </row>
    <row r="9" spans="1:30" ht="15.75" customHeight="1" x14ac:dyDescent="0.45">
      <c r="A9" s="6" t="s">
        <v>40</v>
      </c>
      <c r="B9" s="7" t="s">
        <v>21</v>
      </c>
      <c r="C9" s="8">
        <f t="shared" si="0"/>
        <v>7</v>
      </c>
      <c r="D9" s="9">
        <f t="shared" si="1"/>
        <v>287</v>
      </c>
      <c r="E9" s="10">
        <v>1.2583333333333333</v>
      </c>
      <c r="F9" s="9">
        <f t="shared" si="2"/>
        <v>12</v>
      </c>
      <c r="G9" s="11">
        <f>IF(F9=0,0,VLOOKUP(F9,'KK Scoring'!$A$2:$B$15,2,FALSE))</f>
        <v>9</v>
      </c>
      <c r="H9" s="12">
        <v>132.5</v>
      </c>
      <c r="I9" s="9">
        <f t="shared" si="3"/>
        <v>5</v>
      </c>
      <c r="J9" s="11">
        <f>IF(I9=0,0,VLOOKUP(I9,'KK Scoring'!$A$2:$B$15,2,FALSE))</f>
        <v>65</v>
      </c>
      <c r="K9" s="12">
        <v>169</v>
      </c>
      <c r="L9" s="9">
        <f t="shared" si="4"/>
        <v>3</v>
      </c>
      <c r="M9" s="11">
        <f>IF(L9=0,0,VLOOKUP(L9,'KK Scoring'!$A$2:$B$15,2,FALSE))</f>
        <v>82</v>
      </c>
      <c r="N9" s="10">
        <v>0.40208333333333335</v>
      </c>
      <c r="O9" s="9">
        <f t="shared" si="5"/>
        <v>7</v>
      </c>
      <c r="P9" s="11">
        <f>IF(O9=0,0,VLOOKUP(O9,'KK Scoring'!$A$2:$B$15,2,FALSE))</f>
        <v>49</v>
      </c>
      <c r="Q9" s="10">
        <v>0.47222222222222221</v>
      </c>
      <c r="R9" s="9">
        <f t="shared" si="6"/>
        <v>10</v>
      </c>
      <c r="S9" s="11">
        <f>IF(R9=0,0,VLOOKUP(R9,'KK Scoring'!$A$2:$B$15,2,FALSE))</f>
        <v>25</v>
      </c>
      <c r="T9" s="10">
        <v>0.31597222222222221</v>
      </c>
      <c r="U9" s="9">
        <f t="shared" si="7"/>
        <v>6</v>
      </c>
      <c r="V9" s="11">
        <f>IF(U9=0,0,VLOOKUP(U9,'KK Scoring'!$A$2:$B$15,2,FALSE))</f>
        <v>57</v>
      </c>
    </row>
    <row r="10" spans="1:30" ht="15.75" customHeight="1" x14ac:dyDescent="0.45">
      <c r="A10" s="16" t="s">
        <v>41</v>
      </c>
      <c r="B10" s="7" t="s">
        <v>27</v>
      </c>
      <c r="C10" s="8">
        <f t="shared" si="0"/>
        <v>8</v>
      </c>
      <c r="D10" s="9">
        <f t="shared" si="1"/>
        <v>256</v>
      </c>
      <c r="E10" s="10">
        <v>1.0666666666666667</v>
      </c>
      <c r="F10" s="9">
        <f t="shared" si="2"/>
        <v>2</v>
      </c>
      <c r="G10" s="11">
        <f>IF(F10=0,0,VLOOKUP(F10,'KK Scoring'!$A$2:$B$15,2,FALSE))</f>
        <v>91</v>
      </c>
      <c r="H10" s="12">
        <v>85</v>
      </c>
      <c r="I10" s="9">
        <f t="shared" si="3"/>
        <v>13</v>
      </c>
      <c r="J10" s="11">
        <f>IF(I10=0,0,VLOOKUP(I10,'KK Scoring'!$A$2:$B$15,2,FALSE))</f>
        <v>1</v>
      </c>
      <c r="K10" s="12">
        <v>164</v>
      </c>
      <c r="L10" s="9">
        <f t="shared" si="4"/>
        <v>4</v>
      </c>
      <c r="M10" s="11">
        <f>IF(L10=0,0,VLOOKUP(L10,'KK Scoring'!$A$2:$B$15,2,FALSE))</f>
        <v>73</v>
      </c>
      <c r="N10" s="10">
        <v>0.42083333333333334</v>
      </c>
      <c r="O10" s="9">
        <f t="shared" si="5"/>
        <v>11</v>
      </c>
      <c r="P10" s="11">
        <f>IF(O10=0,0,VLOOKUP(O10,'KK Scoring'!$A$2:$B$15,2,FALSE))</f>
        <v>17</v>
      </c>
      <c r="Q10" s="10">
        <v>0.46111111111111114</v>
      </c>
      <c r="R10" s="9">
        <f t="shared" si="6"/>
        <v>7</v>
      </c>
      <c r="S10" s="11">
        <f>IF(R10=0,0,VLOOKUP(R10,'KK Scoring'!$A$2:$B$15,2,FALSE))</f>
        <v>49</v>
      </c>
      <c r="T10" s="10">
        <v>0.37986111111111109</v>
      </c>
      <c r="U10" s="9">
        <f t="shared" si="7"/>
        <v>10</v>
      </c>
      <c r="V10" s="11">
        <f>IF(U10=0,0,VLOOKUP(U10,'KK Scoring'!$A$2:$B$15,2,FALSE))</f>
        <v>25</v>
      </c>
    </row>
    <row r="11" spans="1:30" ht="15.75" customHeight="1" x14ac:dyDescent="0.45">
      <c r="A11" s="6" t="s">
        <v>42</v>
      </c>
      <c r="B11" s="7" t="s">
        <v>21</v>
      </c>
      <c r="C11" s="8">
        <f t="shared" si="0"/>
        <v>9</v>
      </c>
      <c r="D11" s="9">
        <f t="shared" si="1"/>
        <v>254</v>
      </c>
      <c r="E11" s="10">
        <v>1.2305555555555556</v>
      </c>
      <c r="F11" s="9">
        <f t="shared" si="2"/>
        <v>9</v>
      </c>
      <c r="G11" s="11">
        <f>IF(F11=0,0,VLOOKUP(F11,'KK Scoring'!$A$2:$B$15,2,FALSE))</f>
        <v>33</v>
      </c>
      <c r="H11" s="12">
        <v>122.5</v>
      </c>
      <c r="I11" s="9">
        <f t="shared" si="3"/>
        <v>8</v>
      </c>
      <c r="J11" s="11">
        <f>IF(I11=0,0,VLOOKUP(I11,'KK Scoring'!$A$2:$B$15,2,FALSE))</f>
        <v>41</v>
      </c>
      <c r="K11" s="12">
        <v>36</v>
      </c>
      <c r="L11" s="9">
        <f t="shared" si="4"/>
        <v>13</v>
      </c>
      <c r="M11" s="11">
        <f>IF(L11=0,0,VLOOKUP(L11,'KK Scoring'!$A$2:$B$15,2,FALSE))</f>
        <v>1</v>
      </c>
      <c r="N11" s="10">
        <v>0.36388888888888887</v>
      </c>
      <c r="O11" s="9">
        <f t="shared" si="5"/>
        <v>4</v>
      </c>
      <c r="P11" s="11">
        <f>IF(O11=0,0,VLOOKUP(O11,'KK Scoring'!$A$2:$B$15,2,FALSE))</f>
        <v>73</v>
      </c>
      <c r="Q11" s="10">
        <v>0.45763888888888887</v>
      </c>
      <c r="R11" s="9">
        <f t="shared" si="6"/>
        <v>5</v>
      </c>
      <c r="S11" s="11">
        <f>IF(R11=0,0,VLOOKUP(R11,'KK Scoring'!$A$2:$B$15,2,FALSE))</f>
        <v>65</v>
      </c>
      <c r="T11" s="10">
        <v>0.33819444444444446</v>
      </c>
      <c r="U11" s="9">
        <f t="shared" si="7"/>
        <v>8</v>
      </c>
      <c r="V11" s="11">
        <f>IF(U11=0,0,VLOOKUP(U11,'KK Scoring'!$A$2:$B$15,2,FALSE))</f>
        <v>41</v>
      </c>
    </row>
    <row r="12" spans="1:30" ht="15.75" customHeight="1" x14ac:dyDescent="0.45">
      <c r="A12" s="6" t="s">
        <v>43</v>
      </c>
      <c r="B12" s="7" t="s">
        <v>21</v>
      </c>
      <c r="C12" s="8">
        <f t="shared" si="0"/>
        <v>10</v>
      </c>
      <c r="D12" s="9">
        <f t="shared" si="1"/>
        <v>247</v>
      </c>
      <c r="E12" s="10">
        <v>1.1972222222222222</v>
      </c>
      <c r="F12" s="9">
        <f t="shared" si="2"/>
        <v>8</v>
      </c>
      <c r="G12" s="11">
        <f>IF(F12=0,0,VLOOKUP(F12,'KK Scoring'!$A$2:$B$15,2,FALSE))</f>
        <v>41</v>
      </c>
      <c r="H12" s="12">
        <v>120</v>
      </c>
      <c r="I12" s="9">
        <f t="shared" si="3"/>
        <v>9</v>
      </c>
      <c r="J12" s="11">
        <f>IF(I12=0,0,VLOOKUP(I12,'KK Scoring'!$A$2:$B$15,2,FALSE))</f>
        <v>33</v>
      </c>
      <c r="K12" s="12">
        <v>158</v>
      </c>
      <c r="L12" s="9">
        <f t="shared" si="4"/>
        <v>7</v>
      </c>
      <c r="M12" s="11">
        <f>IF(L12=0,0,VLOOKUP(L12,'KK Scoring'!$A$2:$B$15,2,FALSE))</f>
        <v>49</v>
      </c>
      <c r="N12" s="10">
        <v>0.35902777777777778</v>
      </c>
      <c r="O12" s="9">
        <f t="shared" si="5"/>
        <v>3</v>
      </c>
      <c r="P12" s="11">
        <f>IF(O12=0,0,VLOOKUP(O12,'KK Scoring'!$A$2:$B$15,2,FALSE))</f>
        <v>82</v>
      </c>
      <c r="Q12" s="10">
        <v>0.46319444444444446</v>
      </c>
      <c r="R12" s="9">
        <f t="shared" si="6"/>
        <v>8</v>
      </c>
      <c r="S12" s="11">
        <f>IF(R12=0,0,VLOOKUP(R12,'KK Scoring'!$A$2:$B$15,2,FALSE))</f>
        <v>41</v>
      </c>
      <c r="T12" s="10">
        <v>0.39444444444444443</v>
      </c>
      <c r="U12" s="9">
        <f t="shared" si="7"/>
        <v>13</v>
      </c>
      <c r="V12" s="11">
        <f>IF(U12=0,0,VLOOKUP(U12,'KK Scoring'!$A$2:$B$15,2,FALSE))</f>
        <v>1</v>
      </c>
    </row>
    <row r="13" spans="1:30" ht="15.75" customHeight="1" x14ac:dyDescent="0.45">
      <c r="A13" s="16" t="s">
        <v>44</v>
      </c>
      <c r="B13" s="7" t="s">
        <v>19</v>
      </c>
      <c r="C13" s="8">
        <f t="shared" si="0"/>
        <v>11</v>
      </c>
      <c r="D13" s="9">
        <f t="shared" si="1"/>
        <v>174</v>
      </c>
      <c r="E13" s="10">
        <v>1.2326388888888888</v>
      </c>
      <c r="F13" s="9">
        <f t="shared" si="2"/>
        <v>10</v>
      </c>
      <c r="G13" s="11">
        <f>IF(F13=0,0,VLOOKUP(F13,'KK Scoring'!$A$2:$B$15,2,FALSE))</f>
        <v>25</v>
      </c>
      <c r="H13" s="12">
        <v>127.5</v>
      </c>
      <c r="I13" s="9">
        <f t="shared" si="3"/>
        <v>7</v>
      </c>
      <c r="J13" s="11">
        <f>IF(I13=0,0,VLOOKUP(I13,'KK Scoring'!$A$2:$B$15,2,FALSE))</f>
        <v>49</v>
      </c>
      <c r="K13" s="12">
        <v>144</v>
      </c>
      <c r="L13" s="9">
        <f t="shared" si="4"/>
        <v>10</v>
      </c>
      <c r="M13" s="11">
        <f>IF(L13=0,0,VLOOKUP(L13,'KK Scoring'!$A$2:$B$15,2,FALSE))</f>
        <v>25</v>
      </c>
      <c r="N13" s="10">
        <v>0.41875000000000001</v>
      </c>
      <c r="O13" s="9">
        <f t="shared" si="5"/>
        <v>10</v>
      </c>
      <c r="P13" s="11">
        <f>IF(O13=0,0,VLOOKUP(O13,'KK Scoring'!$A$2:$B$15,2,FALSE))</f>
        <v>25</v>
      </c>
      <c r="Q13" s="10">
        <v>0.48125000000000001</v>
      </c>
      <c r="R13" s="9">
        <f t="shared" si="6"/>
        <v>11</v>
      </c>
      <c r="S13" s="11">
        <f>IF(R13=0,0,VLOOKUP(R13,'KK Scoring'!$A$2:$B$15,2,FALSE))</f>
        <v>17</v>
      </c>
      <c r="T13" s="10">
        <v>0.37847222222222221</v>
      </c>
      <c r="U13" s="9">
        <f t="shared" si="7"/>
        <v>9</v>
      </c>
      <c r="V13" s="11">
        <f>IF(U13=0,0,VLOOKUP(U13,'KK Scoring'!$A$2:$B$15,2,FALSE))</f>
        <v>33</v>
      </c>
    </row>
    <row r="14" spans="1:30" ht="15.75" customHeight="1" x14ac:dyDescent="0.45">
      <c r="A14" s="16" t="s">
        <v>45</v>
      </c>
      <c r="B14" s="7" t="s">
        <v>19</v>
      </c>
      <c r="C14" s="8">
        <f t="shared" si="0"/>
        <v>12</v>
      </c>
      <c r="D14" s="9">
        <f t="shared" si="1"/>
        <v>110</v>
      </c>
      <c r="E14" s="10">
        <v>1.1298611111111112</v>
      </c>
      <c r="F14" s="9">
        <f t="shared" si="2"/>
        <v>4</v>
      </c>
      <c r="G14" s="11">
        <f>IF(F14=0,0,VLOOKUP(F14,'KK Scoring'!$A$2:$B$15,2,FALSE))</f>
        <v>73</v>
      </c>
      <c r="H14" s="12">
        <v>100</v>
      </c>
      <c r="I14" s="9">
        <f t="shared" si="3"/>
        <v>12</v>
      </c>
      <c r="J14" s="11">
        <f>IF(I14=0,0,VLOOKUP(I14,'KK Scoring'!$A$2:$B$15,2,FALSE))</f>
        <v>9</v>
      </c>
      <c r="K14" s="12">
        <v>99</v>
      </c>
      <c r="L14" s="9">
        <f t="shared" si="4"/>
        <v>12</v>
      </c>
      <c r="M14" s="11">
        <f>IF(L14=0,0,VLOOKUP(L14,'KK Scoring'!$A$2:$B$15,2,FALSE))</f>
        <v>9</v>
      </c>
      <c r="N14" s="10">
        <v>0.44722222222222224</v>
      </c>
      <c r="O14" s="9">
        <f t="shared" si="5"/>
        <v>13</v>
      </c>
      <c r="P14" s="11">
        <f>IF(O14=0,0,VLOOKUP(O14,'KK Scoring'!$A$2:$B$15,2,FALSE))</f>
        <v>1</v>
      </c>
      <c r="Q14" s="10">
        <v>0.54166666666666663</v>
      </c>
      <c r="R14" s="9">
        <f t="shared" si="6"/>
        <v>13</v>
      </c>
      <c r="S14" s="11">
        <f>IF(R14=0,0,VLOOKUP(R14,'KK Scoring'!$A$2:$B$15,2,FALSE))</f>
        <v>1</v>
      </c>
      <c r="T14" s="10">
        <v>0.38819444444444445</v>
      </c>
      <c r="U14" s="9">
        <f t="shared" si="7"/>
        <v>11</v>
      </c>
      <c r="V14" s="11">
        <f>IF(U14=0,0,VLOOKUP(U14,'KK Scoring'!$A$2:$B$15,2,FALSE))</f>
        <v>17</v>
      </c>
    </row>
    <row r="15" spans="1:30" ht="15.75" customHeight="1" x14ac:dyDescent="0.45">
      <c r="A15" s="16" t="s">
        <v>46</v>
      </c>
      <c r="B15" s="7" t="s">
        <v>24</v>
      </c>
      <c r="C15" s="8">
        <f t="shared" si="0"/>
        <v>13</v>
      </c>
      <c r="D15" s="9">
        <f t="shared" si="1"/>
        <v>78</v>
      </c>
      <c r="E15" s="10">
        <v>1.3111111111111111</v>
      </c>
      <c r="F15" s="9">
        <f t="shared" si="2"/>
        <v>13</v>
      </c>
      <c r="G15" s="11">
        <f>IF(F15=0,0,VLOOKUP(F15,'KK Scoring'!$A$2:$B$15,2,FALSE))</f>
        <v>1</v>
      </c>
      <c r="H15" s="12">
        <v>120</v>
      </c>
      <c r="I15" s="9">
        <f t="shared" si="3"/>
        <v>9</v>
      </c>
      <c r="J15" s="11">
        <f>IF(I15=0,0,VLOOKUP(I15,'KK Scoring'!$A$2:$B$15,2,FALSE))</f>
        <v>33</v>
      </c>
      <c r="K15" s="12">
        <v>114.5</v>
      </c>
      <c r="L15" s="9">
        <f t="shared" si="4"/>
        <v>11</v>
      </c>
      <c r="M15" s="11">
        <f>IF(L15=0,0,VLOOKUP(L15,'KK Scoring'!$A$2:$B$15,2,FALSE))</f>
        <v>17</v>
      </c>
      <c r="N15" s="10">
        <v>0.44097222222222221</v>
      </c>
      <c r="O15" s="9">
        <f t="shared" si="5"/>
        <v>12</v>
      </c>
      <c r="P15" s="11">
        <f>IF(O15=0,0,VLOOKUP(O15,'KK Scoring'!$A$2:$B$15,2,FALSE))</f>
        <v>9</v>
      </c>
      <c r="Q15" s="10">
        <v>0.50486111111111109</v>
      </c>
      <c r="R15" s="9">
        <f t="shared" si="6"/>
        <v>12</v>
      </c>
      <c r="S15" s="11">
        <f>IF(R15=0,0,VLOOKUP(R15,'KK Scoring'!$A$2:$B$15,2,FALSE))</f>
        <v>9</v>
      </c>
      <c r="T15" s="10">
        <v>0.39374999999999999</v>
      </c>
      <c r="U15" s="9">
        <f t="shared" si="7"/>
        <v>12</v>
      </c>
      <c r="V15" s="11">
        <f>IF(U15=0,0,VLOOKUP(U15,'KK Scoring'!$A$2:$B$15,2,FALSE))</f>
        <v>9</v>
      </c>
    </row>
    <row r="16" spans="1:30" ht="12.75" x14ac:dyDescent="0.35">
      <c r="B16" s="11"/>
      <c r="E16" s="13"/>
      <c r="G16" s="11"/>
      <c r="J16" s="11"/>
      <c r="M16" s="11"/>
      <c r="P16" s="11"/>
      <c r="S16" s="11"/>
      <c r="V16" s="11"/>
    </row>
    <row r="17" spans="1:22" ht="12.75" x14ac:dyDescent="0.35">
      <c r="B17" s="11"/>
      <c r="E17" s="13"/>
      <c r="G17" s="11"/>
      <c r="J17" s="11"/>
      <c r="M17" s="11"/>
      <c r="P17" s="11"/>
      <c r="S17" s="11"/>
      <c r="V17" s="11"/>
    </row>
    <row r="18" spans="1:22" ht="12.75" x14ac:dyDescent="0.35">
      <c r="B18" s="11"/>
      <c r="E18" s="13"/>
      <c r="G18" s="11"/>
      <c r="J18" s="11"/>
      <c r="M18" s="11"/>
      <c r="P18" s="11"/>
      <c r="S18" s="11"/>
      <c r="V18" s="11"/>
    </row>
    <row r="19" spans="1:22" ht="15.75" customHeight="1" x14ac:dyDescent="0.4">
      <c r="A19" s="14"/>
      <c r="B19" s="11"/>
      <c r="E19" s="13"/>
      <c r="G19" s="11"/>
      <c r="J19" s="11"/>
      <c r="M19" s="11"/>
      <c r="P19" s="11"/>
      <c r="S19" s="11"/>
      <c r="V19" s="11"/>
    </row>
    <row r="20" spans="1:22" ht="12.75" x14ac:dyDescent="0.35">
      <c r="B20" s="11"/>
      <c r="E20" s="13"/>
      <c r="G20" s="11"/>
      <c r="J20" s="11"/>
      <c r="M20" s="11"/>
      <c r="P20" s="11"/>
      <c r="S20" s="11"/>
      <c r="V20" s="11"/>
    </row>
    <row r="21" spans="1:22" ht="12.75" x14ac:dyDescent="0.35">
      <c r="A21" s="15"/>
      <c r="B21" s="11"/>
      <c r="E21" s="13"/>
      <c r="G21" s="11"/>
      <c r="J21" s="11"/>
      <c r="M21" s="11"/>
      <c r="P21" s="11"/>
      <c r="S21" s="11"/>
      <c r="V21" s="11"/>
    </row>
    <row r="22" spans="1:22" ht="12.75" x14ac:dyDescent="0.35">
      <c r="A22" s="15"/>
      <c r="B22" s="11"/>
      <c r="E22" s="13"/>
      <c r="G22" s="11"/>
      <c r="J22" s="11"/>
      <c r="M22" s="11"/>
      <c r="P22" s="11"/>
      <c r="S22" s="11"/>
      <c r="V22" s="11"/>
    </row>
    <row r="23" spans="1:22" ht="12.75" x14ac:dyDescent="0.35">
      <c r="B23" s="11"/>
      <c r="E23" s="13"/>
      <c r="G23" s="11"/>
      <c r="J23" s="11"/>
      <c r="M23" s="11"/>
      <c r="P23" s="11"/>
      <c r="S23" s="11"/>
      <c r="V23" s="11"/>
    </row>
    <row r="24" spans="1:22" ht="12.75" x14ac:dyDescent="0.35">
      <c r="A24" s="15"/>
      <c r="B24" s="11"/>
      <c r="E24" s="13"/>
      <c r="G24" s="11"/>
      <c r="J24" s="11"/>
      <c r="M24" s="11"/>
      <c r="P24" s="11"/>
      <c r="S24" s="11"/>
      <c r="V24" s="11"/>
    </row>
    <row r="25" spans="1:22" ht="12.75" x14ac:dyDescent="0.35">
      <c r="A25" s="15"/>
      <c r="B25" s="11"/>
      <c r="E25" s="13"/>
      <c r="G25" s="11"/>
      <c r="J25" s="11"/>
      <c r="M25" s="11"/>
      <c r="P25" s="11"/>
      <c r="S25" s="11"/>
      <c r="V25" s="11"/>
    </row>
    <row r="26" spans="1:22" ht="12.75" x14ac:dyDescent="0.35">
      <c r="B26" s="11"/>
      <c r="E26" s="13"/>
      <c r="G26" s="11"/>
      <c r="J26" s="11"/>
      <c r="M26" s="11"/>
      <c r="P26" s="11"/>
      <c r="S26" s="11"/>
      <c r="V26" s="11"/>
    </row>
    <row r="27" spans="1:22" ht="12.75" x14ac:dyDescent="0.35">
      <c r="B27" s="11"/>
      <c r="E27" s="13"/>
      <c r="G27" s="11"/>
      <c r="J27" s="11"/>
      <c r="M27" s="11"/>
      <c r="P27" s="11"/>
      <c r="S27" s="11"/>
      <c r="V27" s="11"/>
    </row>
    <row r="28" spans="1:22" ht="12.75" x14ac:dyDescent="0.35">
      <c r="B28" s="11"/>
      <c r="E28" s="13"/>
      <c r="G28" s="11"/>
      <c r="J28" s="11"/>
      <c r="M28" s="11"/>
      <c r="P28" s="11"/>
      <c r="S28" s="11"/>
      <c r="V28" s="11"/>
    </row>
    <row r="29" spans="1:22" ht="12.75" x14ac:dyDescent="0.35">
      <c r="B29" s="11"/>
      <c r="E29" s="13"/>
      <c r="G29" s="11"/>
      <c r="J29" s="11"/>
      <c r="M29" s="11"/>
      <c r="P29" s="11"/>
      <c r="S29" s="11"/>
      <c r="V29" s="11"/>
    </row>
    <row r="30" spans="1:22" ht="12.75" x14ac:dyDescent="0.35">
      <c r="B30" s="11"/>
      <c r="E30" s="13"/>
      <c r="G30" s="11"/>
      <c r="J30" s="11"/>
      <c r="M30" s="11"/>
      <c r="P30" s="11"/>
      <c r="S30" s="11"/>
      <c r="V30" s="11"/>
    </row>
    <row r="31" spans="1:22" ht="12.75" x14ac:dyDescent="0.35">
      <c r="B31" s="11"/>
      <c r="E31" s="13"/>
      <c r="G31" s="11"/>
      <c r="J31" s="11"/>
      <c r="M31" s="11"/>
      <c r="P31" s="11"/>
      <c r="S31" s="11"/>
      <c r="V31" s="11"/>
    </row>
    <row r="32" spans="1:22" ht="12.75" x14ac:dyDescent="0.35">
      <c r="B32" s="11"/>
      <c r="E32" s="13"/>
      <c r="G32" s="11"/>
      <c r="J32" s="11"/>
      <c r="M32" s="11"/>
      <c r="P32" s="11"/>
      <c r="S32" s="11"/>
      <c r="V32" s="11"/>
    </row>
    <row r="33" spans="2:22" ht="12.75" x14ac:dyDescent="0.35">
      <c r="B33" s="11"/>
      <c r="E33" s="13"/>
      <c r="G33" s="11"/>
      <c r="J33" s="11"/>
      <c r="M33" s="11"/>
      <c r="P33" s="11"/>
      <c r="S33" s="11"/>
      <c r="V33" s="11"/>
    </row>
    <row r="34" spans="2:22" ht="12.75" x14ac:dyDescent="0.35">
      <c r="B34" s="11"/>
      <c r="E34" s="13"/>
      <c r="G34" s="11"/>
      <c r="J34" s="11"/>
      <c r="M34" s="11"/>
      <c r="P34" s="11"/>
      <c r="S34" s="11"/>
      <c r="V34" s="11"/>
    </row>
    <row r="35" spans="2:22" ht="12.75" x14ac:dyDescent="0.35">
      <c r="B35" s="11"/>
      <c r="E35" s="13"/>
      <c r="G35" s="11"/>
      <c r="J35" s="11"/>
      <c r="M35" s="11"/>
      <c r="P35" s="11"/>
      <c r="S35" s="11"/>
      <c r="V35" s="11"/>
    </row>
    <row r="36" spans="2:22" ht="12.75" x14ac:dyDescent="0.35">
      <c r="B36" s="11"/>
      <c r="E36" s="13"/>
      <c r="G36" s="11"/>
      <c r="J36" s="11"/>
      <c r="M36" s="11"/>
      <c r="P36" s="11"/>
      <c r="S36" s="11"/>
      <c r="V36" s="11"/>
    </row>
    <row r="37" spans="2:22" ht="12.75" x14ac:dyDescent="0.35">
      <c r="B37" s="11"/>
      <c r="E37" s="13"/>
      <c r="G37" s="11"/>
      <c r="J37" s="11"/>
      <c r="M37" s="11"/>
      <c r="P37" s="11"/>
      <c r="S37" s="11"/>
      <c r="V37" s="11"/>
    </row>
    <row r="38" spans="2:22" ht="12.75" x14ac:dyDescent="0.35">
      <c r="B38" s="11"/>
      <c r="E38" s="13"/>
      <c r="G38" s="11"/>
      <c r="J38" s="11"/>
      <c r="M38" s="11"/>
      <c r="P38" s="11"/>
      <c r="S38" s="11"/>
      <c r="V38" s="11"/>
    </row>
    <row r="39" spans="2:22" ht="12.75" x14ac:dyDescent="0.35">
      <c r="B39" s="11"/>
      <c r="E39" s="13"/>
      <c r="G39" s="11"/>
      <c r="J39" s="11"/>
      <c r="M39" s="11"/>
      <c r="P39" s="11"/>
      <c r="S39" s="11"/>
      <c r="V39" s="11"/>
    </row>
    <row r="40" spans="2:22" ht="12.75" x14ac:dyDescent="0.35">
      <c r="B40" s="11"/>
      <c r="E40" s="13"/>
      <c r="G40" s="11"/>
      <c r="J40" s="11"/>
      <c r="M40" s="11"/>
      <c r="P40" s="11"/>
      <c r="S40" s="11"/>
      <c r="V40" s="11"/>
    </row>
    <row r="41" spans="2:22" ht="12.75" x14ac:dyDescent="0.35">
      <c r="B41" s="11"/>
      <c r="E41" s="13"/>
      <c r="G41" s="11"/>
      <c r="J41" s="11"/>
      <c r="M41" s="11"/>
      <c r="P41" s="11"/>
      <c r="S41" s="11"/>
      <c r="V41" s="11"/>
    </row>
    <row r="42" spans="2:22" ht="12.75" x14ac:dyDescent="0.35">
      <c r="B42" s="11"/>
      <c r="E42" s="13"/>
      <c r="G42" s="11"/>
      <c r="J42" s="11"/>
      <c r="M42" s="11"/>
      <c r="P42" s="11"/>
      <c r="S42" s="11"/>
      <c r="V42" s="11"/>
    </row>
    <row r="43" spans="2:22" ht="12.75" x14ac:dyDescent="0.35">
      <c r="B43" s="11"/>
      <c r="E43" s="13"/>
      <c r="G43" s="11"/>
      <c r="J43" s="11"/>
      <c r="M43" s="11"/>
      <c r="P43" s="11"/>
      <c r="S43" s="11"/>
      <c r="V43" s="11"/>
    </row>
    <row r="44" spans="2:22" ht="12.75" x14ac:dyDescent="0.35">
      <c r="B44" s="11"/>
      <c r="E44" s="13"/>
      <c r="G44" s="11"/>
      <c r="J44" s="11"/>
      <c r="M44" s="11"/>
      <c r="P44" s="11"/>
      <c r="S44" s="11"/>
      <c r="V44" s="11"/>
    </row>
    <row r="45" spans="2:22" ht="12.75" x14ac:dyDescent="0.35">
      <c r="B45" s="11"/>
      <c r="E45" s="13"/>
      <c r="G45" s="11"/>
      <c r="J45" s="11"/>
      <c r="M45" s="11"/>
      <c r="P45" s="11"/>
      <c r="S45" s="11"/>
      <c r="V45" s="11"/>
    </row>
    <row r="46" spans="2:22" ht="12.75" x14ac:dyDescent="0.35">
      <c r="B46" s="11"/>
      <c r="E46" s="13"/>
      <c r="G46" s="11"/>
      <c r="J46" s="11"/>
      <c r="M46" s="11"/>
      <c r="P46" s="11"/>
      <c r="S46" s="11"/>
      <c r="V46" s="11"/>
    </row>
    <row r="47" spans="2:22" ht="12.75" x14ac:dyDescent="0.35">
      <c r="B47" s="11"/>
      <c r="E47" s="13"/>
      <c r="G47" s="11"/>
      <c r="J47" s="11"/>
      <c r="M47" s="11"/>
      <c r="P47" s="11"/>
      <c r="S47" s="11"/>
      <c r="V47" s="11"/>
    </row>
    <row r="48" spans="2:22" ht="12.75" x14ac:dyDescent="0.35">
      <c r="B48" s="11"/>
      <c r="E48" s="13"/>
      <c r="G48" s="11"/>
      <c r="J48" s="11"/>
      <c r="M48" s="11"/>
      <c r="P48" s="11"/>
      <c r="S48" s="11"/>
      <c r="V48" s="11"/>
    </row>
    <row r="49" spans="2:22" ht="12.75" x14ac:dyDescent="0.35">
      <c r="B49" s="11"/>
      <c r="E49" s="13"/>
      <c r="G49" s="11"/>
      <c r="J49" s="11"/>
      <c r="M49" s="11"/>
      <c r="P49" s="11"/>
      <c r="S49" s="11"/>
      <c r="V49" s="11"/>
    </row>
    <row r="50" spans="2:22" ht="12.75" x14ac:dyDescent="0.35">
      <c r="B50" s="11"/>
      <c r="E50" s="13"/>
      <c r="G50" s="11"/>
      <c r="J50" s="11"/>
      <c r="M50" s="11"/>
      <c r="P50" s="11"/>
      <c r="S50" s="11"/>
      <c r="V50" s="11"/>
    </row>
    <row r="51" spans="2:22" ht="12.75" x14ac:dyDescent="0.35">
      <c r="B51" s="11"/>
      <c r="E51" s="13"/>
      <c r="G51" s="11"/>
      <c r="J51" s="11"/>
      <c r="M51" s="11"/>
      <c r="P51" s="11"/>
      <c r="S51" s="11"/>
      <c r="V51" s="11"/>
    </row>
    <row r="52" spans="2:22" ht="12.75" x14ac:dyDescent="0.35">
      <c r="B52" s="11"/>
      <c r="E52" s="13"/>
      <c r="G52" s="11"/>
      <c r="J52" s="11"/>
      <c r="M52" s="11"/>
      <c r="P52" s="11"/>
      <c r="S52" s="11"/>
      <c r="V52" s="11"/>
    </row>
    <row r="53" spans="2:22" ht="12.75" x14ac:dyDescent="0.35">
      <c r="B53" s="11"/>
      <c r="E53" s="13"/>
      <c r="G53" s="11"/>
      <c r="J53" s="11"/>
      <c r="M53" s="11"/>
      <c r="P53" s="11"/>
      <c r="S53" s="11"/>
      <c r="V53" s="11"/>
    </row>
    <row r="54" spans="2:22" ht="12.75" x14ac:dyDescent="0.35">
      <c r="B54" s="11"/>
      <c r="E54" s="13"/>
      <c r="G54" s="11"/>
      <c r="J54" s="11"/>
      <c r="M54" s="11"/>
      <c r="P54" s="11"/>
      <c r="S54" s="11"/>
      <c r="V54" s="11"/>
    </row>
    <row r="55" spans="2:22" ht="12.75" x14ac:dyDescent="0.35">
      <c r="B55" s="11"/>
      <c r="E55" s="13"/>
      <c r="G55" s="11"/>
      <c r="J55" s="11"/>
      <c r="M55" s="11"/>
      <c r="P55" s="11"/>
      <c r="S55" s="11"/>
      <c r="V55" s="11"/>
    </row>
    <row r="56" spans="2:22" ht="12.75" x14ac:dyDescent="0.35">
      <c r="B56" s="11"/>
      <c r="E56" s="13"/>
      <c r="G56" s="11"/>
      <c r="J56" s="11"/>
      <c r="M56" s="11"/>
      <c r="P56" s="11"/>
      <c r="S56" s="11"/>
      <c r="V56" s="11"/>
    </row>
    <row r="57" spans="2:22" ht="12.75" x14ac:dyDescent="0.35">
      <c r="B57" s="11"/>
      <c r="E57" s="13"/>
      <c r="G57" s="11"/>
      <c r="J57" s="11"/>
      <c r="M57" s="11"/>
      <c r="P57" s="11"/>
      <c r="S57" s="11"/>
      <c r="V57" s="11"/>
    </row>
    <row r="58" spans="2:22" ht="12.75" x14ac:dyDescent="0.35">
      <c r="B58" s="11"/>
      <c r="E58" s="13"/>
      <c r="G58" s="11"/>
      <c r="J58" s="11"/>
      <c r="M58" s="11"/>
      <c r="P58" s="11"/>
      <c r="S58" s="11"/>
      <c r="V58" s="11"/>
    </row>
    <row r="59" spans="2:22" ht="12.75" x14ac:dyDescent="0.35">
      <c r="B59" s="11"/>
      <c r="E59" s="13"/>
      <c r="G59" s="11"/>
      <c r="J59" s="11"/>
      <c r="M59" s="11"/>
      <c r="P59" s="11"/>
      <c r="S59" s="11"/>
      <c r="V59" s="11"/>
    </row>
    <row r="60" spans="2:22" ht="12.75" x14ac:dyDescent="0.35">
      <c r="B60" s="11"/>
      <c r="E60" s="13"/>
      <c r="G60" s="11"/>
      <c r="J60" s="11"/>
      <c r="M60" s="11"/>
      <c r="P60" s="11"/>
      <c r="S60" s="11"/>
      <c r="V60" s="11"/>
    </row>
    <row r="61" spans="2:22" ht="12.75" x14ac:dyDescent="0.35">
      <c r="B61" s="11"/>
      <c r="E61" s="13"/>
      <c r="G61" s="11"/>
      <c r="J61" s="11"/>
      <c r="M61" s="11"/>
      <c r="P61" s="11"/>
      <c r="S61" s="11"/>
      <c r="V61" s="11"/>
    </row>
    <row r="62" spans="2:22" ht="12.75" x14ac:dyDescent="0.35">
      <c r="B62" s="11"/>
      <c r="E62" s="13"/>
      <c r="G62" s="11"/>
      <c r="J62" s="11"/>
      <c r="M62" s="11"/>
      <c r="P62" s="11"/>
      <c r="S62" s="11"/>
      <c r="V62" s="11"/>
    </row>
    <row r="63" spans="2:22" ht="12.75" x14ac:dyDescent="0.35">
      <c r="B63" s="11"/>
      <c r="E63" s="13"/>
      <c r="G63" s="11"/>
      <c r="J63" s="11"/>
      <c r="M63" s="11"/>
      <c r="P63" s="11"/>
      <c r="S63" s="11"/>
      <c r="V63" s="11"/>
    </row>
    <row r="64" spans="2:22" ht="12.75" x14ac:dyDescent="0.35">
      <c r="B64" s="11"/>
      <c r="E64" s="13"/>
      <c r="G64" s="11"/>
      <c r="J64" s="11"/>
      <c r="M64" s="11"/>
      <c r="P64" s="11"/>
      <c r="S64" s="11"/>
      <c r="V64" s="11"/>
    </row>
    <row r="65" spans="2:22" ht="12.75" x14ac:dyDescent="0.35">
      <c r="B65" s="11"/>
      <c r="E65" s="13"/>
      <c r="G65" s="11"/>
      <c r="J65" s="11"/>
      <c r="M65" s="11"/>
      <c r="P65" s="11"/>
      <c r="S65" s="11"/>
      <c r="V65" s="11"/>
    </row>
    <row r="66" spans="2:22" ht="12.75" x14ac:dyDescent="0.35">
      <c r="B66" s="11"/>
      <c r="E66" s="13"/>
      <c r="G66" s="11"/>
      <c r="J66" s="11"/>
      <c r="M66" s="11"/>
      <c r="P66" s="11"/>
      <c r="S66" s="11"/>
      <c r="V66" s="11"/>
    </row>
    <row r="67" spans="2:22" ht="12.75" x14ac:dyDescent="0.35">
      <c r="B67" s="11"/>
      <c r="E67" s="13"/>
      <c r="G67" s="11"/>
      <c r="J67" s="11"/>
      <c r="M67" s="11"/>
      <c r="P67" s="11"/>
      <c r="S67" s="11"/>
      <c r="V67" s="11"/>
    </row>
    <row r="68" spans="2:22" ht="12.75" x14ac:dyDescent="0.35">
      <c r="B68" s="11"/>
      <c r="E68" s="13"/>
      <c r="G68" s="11"/>
      <c r="J68" s="11"/>
      <c r="M68" s="11"/>
      <c r="P68" s="11"/>
      <c r="S68" s="11"/>
      <c r="V68" s="11"/>
    </row>
    <row r="69" spans="2:22" ht="12.75" x14ac:dyDescent="0.35">
      <c r="B69" s="11"/>
      <c r="E69" s="13"/>
      <c r="G69" s="11"/>
      <c r="J69" s="11"/>
      <c r="M69" s="11"/>
      <c r="P69" s="11"/>
      <c r="S69" s="11"/>
      <c r="V69" s="11"/>
    </row>
    <row r="70" spans="2:22" ht="12.75" x14ac:dyDescent="0.35">
      <c r="B70" s="11"/>
      <c r="E70" s="13"/>
      <c r="G70" s="11"/>
      <c r="J70" s="11"/>
      <c r="M70" s="11"/>
      <c r="P70" s="11"/>
      <c r="S70" s="11"/>
      <c r="V70" s="11"/>
    </row>
    <row r="71" spans="2:22" ht="12.75" x14ac:dyDescent="0.35">
      <c r="B71" s="11"/>
      <c r="E71" s="13"/>
      <c r="G71" s="11"/>
      <c r="J71" s="11"/>
      <c r="M71" s="11"/>
      <c r="P71" s="11"/>
      <c r="S71" s="11"/>
      <c r="V71" s="11"/>
    </row>
    <row r="72" spans="2:22" ht="12.75" x14ac:dyDescent="0.35">
      <c r="B72" s="11"/>
      <c r="E72" s="13"/>
      <c r="G72" s="11"/>
      <c r="J72" s="11"/>
      <c r="M72" s="11"/>
      <c r="P72" s="11"/>
      <c r="S72" s="11"/>
      <c r="V72" s="11"/>
    </row>
    <row r="73" spans="2:22" ht="12.75" x14ac:dyDescent="0.35">
      <c r="B73" s="11"/>
      <c r="E73" s="13"/>
      <c r="G73" s="11"/>
      <c r="J73" s="11"/>
      <c r="M73" s="11"/>
      <c r="P73" s="11"/>
      <c r="S73" s="11"/>
      <c r="V73" s="11"/>
    </row>
    <row r="74" spans="2:22" ht="12.75" x14ac:dyDescent="0.35">
      <c r="B74" s="11"/>
      <c r="E74" s="13"/>
      <c r="G74" s="11"/>
      <c r="J74" s="11"/>
      <c r="M74" s="11"/>
      <c r="P74" s="11"/>
      <c r="S74" s="11"/>
      <c r="V74" s="11"/>
    </row>
    <row r="75" spans="2:22" ht="12.75" x14ac:dyDescent="0.35">
      <c r="B75" s="11"/>
      <c r="E75" s="13"/>
      <c r="G75" s="11"/>
      <c r="J75" s="11"/>
      <c r="M75" s="11"/>
      <c r="P75" s="11"/>
      <c r="S75" s="11"/>
      <c r="V75" s="11"/>
    </row>
    <row r="76" spans="2:22" ht="12.75" x14ac:dyDescent="0.35">
      <c r="B76" s="11"/>
      <c r="E76" s="13"/>
      <c r="G76" s="11"/>
      <c r="J76" s="11"/>
      <c r="M76" s="11"/>
      <c r="P76" s="11"/>
      <c r="S76" s="11"/>
      <c r="V76" s="11"/>
    </row>
    <row r="77" spans="2:22" ht="12.75" x14ac:dyDescent="0.35">
      <c r="B77" s="11"/>
      <c r="E77" s="13"/>
      <c r="G77" s="11"/>
      <c r="J77" s="11"/>
      <c r="M77" s="11"/>
      <c r="P77" s="11"/>
      <c r="S77" s="11"/>
      <c r="V77" s="11"/>
    </row>
    <row r="78" spans="2:22" ht="12.75" x14ac:dyDescent="0.35">
      <c r="B78" s="11"/>
      <c r="E78" s="13"/>
      <c r="G78" s="11"/>
      <c r="J78" s="11"/>
      <c r="M78" s="11"/>
      <c r="P78" s="11"/>
      <c r="S78" s="11"/>
      <c r="V78" s="11"/>
    </row>
    <row r="79" spans="2:22" ht="12.75" x14ac:dyDescent="0.35">
      <c r="B79" s="11"/>
      <c r="E79" s="13"/>
      <c r="G79" s="11"/>
      <c r="J79" s="11"/>
      <c r="M79" s="11"/>
      <c r="P79" s="11"/>
      <c r="S79" s="11"/>
      <c r="V79" s="11"/>
    </row>
    <row r="80" spans="2:22" ht="12.75" x14ac:dyDescent="0.35">
      <c r="B80" s="11"/>
      <c r="E80" s="13"/>
      <c r="G80" s="11"/>
      <c r="J80" s="11"/>
      <c r="M80" s="11"/>
      <c r="P80" s="11"/>
      <c r="S80" s="11"/>
      <c r="V80" s="11"/>
    </row>
    <row r="81" spans="2:22" ht="12.75" x14ac:dyDescent="0.35">
      <c r="B81" s="11"/>
      <c r="E81" s="13"/>
      <c r="G81" s="11"/>
      <c r="J81" s="11"/>
      <c r="M81" s="11"/>
      <c r="P81" s="11"/>
      <c r="S81" s="11"/>
      <c r="V81" s="11"/>
    </row>
    <row r="82" spans="2:22" ht="12.75" x14ac:dyDescent="0.35">
      <c r="B82" s="11"/>
      <c r="E82" s="13"/>
      <c r="G82" s="11"/>
      <c r="J82" s="11"/>
      <c r="M82" s="11"/>
      <c r="P82" s="11"/>
      <c r="S82" s="11"/>
      <c r="V82" s="11"/>
    </row>
    <row r="83" spans="2:22" ht="12.75" x14ac:dyDescent="0.35">
      <c r="B83" s="11"/>
      <c r="E83" s="13"/>
      <c r="G83" s="11"/>
      <c r="J83" s="11"/>
      <c r="M83" s="11"/>
      <c r="P83" s="11"/>
      <c r="S83" s="11"/>
      <c r="V83" s="11"/>
    </row>
    <row r="84" spans="2:22" ht="12.75" x14ac:dyDescent="0.35">
      <c r="B84" s="11"/>
      <c r="E84" s="13"/>
      <c r="G84" s="11"/>
      <c r="J84" s="11"/>
      <c r="M84" s="11"/>
      <c r="P84" s="11"/>
      <c r="S84" s="11"/>
      <c r="V84" s="11"/>
    </row>
    <row r="85" spans="2:22" ht="12.75" x14ac:dyDescent="0.35">
      <c r="B85" s="11"/>
      <c r="E85" s="13"/>
      <c r="G85" s="11"/>
      <c r="J85" s="11"/>
      <c r="M85" s="11"/>
      <c r="P85" s="11"/>
      <c r="S85" s="11"/>
      <c r="V85" s="11"/>
    </row>
    <row r="86" spans="2:22" ht="12.75" x14ac:dyDescent="0.35">
      <c r="B86" s="11"/>
      <c r="E86" s="13"/>
      <c r="G86" s="11"/>
      <c r="J86" s="11"/>
      <c r="M86" s="11"/>
      <c r="P86" s="11"/>
      <c r="S86" s="11"/>
      <c r="V86" s="11"/>
    </row>
    <row r="87" spans="2:22" ht="12.75" x14ac:dyDescent="0.35">
      <c r="B87" s="11"/>
      <c r="E87" s="13"/>
      <c r="G87" s="11"/>
      <c r="J87" s="11"/>
      <c r="M87" s="11"/>
      <c r="P87" s="11"/>
      <c r="S87" s="11"/>
      <c r="V87" s="11"/>
    </row>
    <row r="88" spans="2:22" ht="12.75" x14ac:dyDescent="0.35">
      <c r="B88" s="11"/>
      <c r="E88" s="13"/>
      <c r="G88" s="11"/>
      <c r="J88" s="11"/>
      <c r="M88" s="11"/>
      <c r="P88" s="11"/>
      <c r="S88" s="11"/>
      <c r="V88" s="11"/>
    </row>
    <row r="89" spans="2:22" ht="12.75" x14ac:dyDescent="0.35">
      <c r="B89" s="11"/>
      <c r="E89" s="13"/>
      <c r="G89" s="11"/>
      <c r="J89" s="11"/>
      <c r="M89" s="11"/>
      <c r="P89" s="11"/>
      <c r="S89" s="11"/>
      <c r="V89" s="11"/>
    </row>
    <row r="90" spans="2:22" ht="12.75" x14ac:dyDescent="0.35">
      <c r="B90" s="11"/>
      <c r="E90" s="13"/>
      <c r="G90" s="11"/>
      <c r="J90" s="11"/>
      <c r="M90" s="11"/>
      <c r="P90" s="11"/>
      <c r="S90" s="11"/>
      <c r="V90" s="11"/>
    </row>
    <row r="91" spans="2:22" ht="12.75" x14ac:dyDescent="0.35">
      <c r="B91" s="11"/>
      <c r="E91" s="13"/>
      <c r="G91" s="11"/>
      <c r="J91" s="11"/>
      <c r="M91" s="11"/>
      <c r="P91" s="11"/>
      <c r="S91" s="11"/>
      <c r="V91" s="11"/>
    </row>
    <row r="92" spans="2:22" ht="12.75" x14ac:dyDescent="0.35">
      <c r="B92" s="11"/>
      <c r="E92" s="13"/>
      <c r="G92" s="11"/>
      <c r="J92" s="11"/>
      <c r="M92" s="11"/>
      <c r="P92" s="11"/>
      <c r="S92" s="11"/>
      <c r="V92" s="11"/>
    </row>
    <row r="93" spans="2:22" ht="12.75" x14ac:dyDescent="0.35">
      <c r="B93" s="11"/>
      <c r="E93" s="13"/>
      <c r="G93" s="11"/>
      <c r="J93" s="11"/>
      <c r="M93" s="11"/>
      <c r="P93" s="11"/>
      <c r="S93" s="11"/>
      <c r="V93" s="11"/>
    </row>
    <row r="94" spans="2:22" ht="12.75" x14ac:dyDescent="0.35">
      <c r="B94" s="11"/>
      <c r="E94" s="13"/>
      <c r="G94" s="11"/>
      <c r="J94" s="11"/>
      <c r="M94" s="11"/>
      <c r="P94" s="11"/>
      <c r="S94" s="11"/>
      <c r="V94" s="11"/>
    </row>
    <row r="95" spans="2:22" ht="12.75" x14ac:dyDescent="0.35">
      <c r="B95" s="11"/>
      <c r="E95" s="13"/>
      <c r="G95" s="11"/>
      <c r="J95" s="11"/>
      <c r="M95" s="11"/>
      <c r="P95" s="11"/>
      <c r="S95" s="11"/>
      <c r="V95" s="11"/>
    </row>
    <row r="96" spans="2:22" ht="12.75" x14ac:dyDescent="0.35">
      <c r="B96" s="11"/>
      <c r="E96" s="13"/>
      <c r="G96" s="11"/>
      <c r="J96" s="11"/>
      <c r="M96" s="11"/>
      <c r="P96" s="11"/>
      <c r="S96" s="11"/>
      <c r="V96" s="11"/>
    </row>
    <row r="97" spans="2:22" ht="12.75" x14ac:dyDescent="0.35">
      <c r="B97" s="11"/>
      <c r="E97" s="13"/>
      <c r="G97" s="11"/>
      <c r="J97" s="11"/>
      <c r="M97" s="11"/>
      <c r="P97" s="11"/>
      <c r="S97" s="11"/>
      <c r="V97" s="11"/>
    </row>
    <row r="98" spans="2:22" ht="12.75" x14ac:dyDescent="0.35">
      <c r="B98" s="11"/>
      <c r="E98" s="13"/>
      <c r="G98" s="11"/>
      <c r="J98" s="11"/>
      <c r="M98" s="11"/>
      <c r="P98" s="11"/>
      <c r="S98" s="11"/>
      <c r="V98" s="11"/>
    </row>
    <row r="99" spans="2:22" ht="12.75" x14ac:dyDescent="0.35">
      <c r="B99" s="11"/>
      <c r="E99" s="13"/>
      <c r="G99" s="11"/>
      <c r="J99" s="11"/>
      <c r="M99" s="11"/>
      <c r="P99" s="11"/>
      <c r="S99" s="11"/>
      <c r="V99" s="11"/>
    </row>
    <row r="100" spans="2:22" ht="12.75" x14ac:dyDescent="0.35">
      <c r="B100" s="11"/>
      <c r="E100" s="13"/>
      <c r="G100" s="11"/>
      <c r="J100" s="11"/>
      <c r="M100" s="11"/>
      <c r="P100" s="11"/>
      <c r="S100" s="11"/>
      <c r="V100" s="11"/>
    </row>
    <row r="101" spans="2:22" ht="12.75" x14ac:dyDescent="0.35">
      <c r="B101" s="11"/>
      <c r="E101" s="13"/>
      <c r="G101" s="11"/>
      <c r="J101" s="11"/>
      <c r="M101" s="11"/>
      <c r="P101" s="11"/>
      <c r="S101" s="11"/>
      <c r="V101" s="11"/>
    </row>
    <row r="102" spans="2:22" ht="12.75" x14ac:dyDescent="0.35">
      <c r="B102" s="11"/>
      <c r="E102" s="13"/>
      <c r="G102" s="11"/>
      <c r="J102" s="11"/>
      <c r="M102" s="11"/>
      <c r="P102" s="11"/>
      <c r="S102" s="11"/>
      <c r="V102" s="11"/>
    </row>
    <row r="103" spans="2:22" ht="12.75" x14ac:dyDescent="0.35">
      <c r="B103" s="11"/>
      <c r="E103" s="13"/>
      <c r="G103" s="11"/>
      <c r="J103" s="11"/>
      <c r="M103" s="11"/>
      <c r="P103" s="11"/>
      <c r="S103" s="11"/>
      <c r="V103" s="11"/>
    </row>
    <row r="104" spans="2:22" ht="12.75" x14ac:dyDescent="0.35">
      <c r="B104" s="11"/>
      <c r="E104" s="13"/>
      <c r="G104" s="11"/>
      <c r="J104" s="11"/>
      <c r="M104" s="11"/>
      <c r="P104" s="11"/>
      <c r="S104" s="11"/>
      <c r="V104" s="11"/>
    </row>
    <row r="105" spans="2:22" ht="12.75" x14ac:dyDescent="0.35">
      <c r="B105" s="11"/>
      <c r="E105" s="13"/>
      <c r="G105" s="11"/>
      <c r="J105" s="11"/>
      <c r="M105" s="11"/>
      <c r="P105" s="11"/>
      <c r="S105" s="11"/>
      <c r="V105" s="11"/>
    </row>
    <row r="106" spans="2:22" ht="12.75" x14ac:dyDescent="0.35">
      <c r="B106" s="11"/>
      <c r="E106" s="13"/>
      <c r="G106" s="11"/>
      <c r="J106" s="11"/>
      <c r="M106" s="11"/>
      <c r="P106" s="11"/>
      <c r="S106" s="11"/>
      <c r="V106" s="11"/>
    </row>
    <row r="107" spans="2:22" ht="12.75" x14ac:dyDescent="0.35">
      <c r="B107" s="11"/>
      <c r="E107" s="13"/>
      <c r="G107" s="11"/>
      <c r="J107" s="11"/>
      <c r="M107" s="11"/>
      <c r="P107" s="11"/>
      <c r="S107" s="11"/>
      <c r="V107" s="11"/>
    </row>
    <row r="108" spans="2:22" ht="12.75" x14ac:dyDescent="0.35">
      <c r="B108" s="11"/>
      <c r="E108" s="13"/>
      <c r="G108" s="11"/>
      <c r="J108" s="11"/>
      <c r="M108" s="11"/>
      <c r="P108" s="11"/>
      <c r="S108" s="11"/>
      <c r="V108" s="11"/>
    </row>
    <row r="109" spans="2:22" ht="12.75" x14ac:dyDescent="0.35">
      <c r="B109" s="11"/>
      <c r="E109" s="13"/>
      <c r="G109" s="11"/>
      <c r="J109" s="11"/>
      <c r="M109" s="11"/>
      <c r="P109" s="11"/>
      <c r="S109" s="11"/>
      <c r="V109" s="11"/>
    </row>
    <row r="110" spans="2:22" ht="12.75" x14ac:dyDescent="0.35">
      <c r="B110" s="11"/>
      <c r="E110" s="13"/>
      <c r="G110" s="11"/>
      <c r="J110" s="11"/>
      <c r="M110" s="11"/>
      <c r="P110" s="11"/>
      <c r="S110" s="11"/>
      <c r="V110" s="11"/>
    </row>
    <row r="111" spans="2:22" ht="12.75" x14ac:dyDescent="0.35">
      <c r="B111" s="11"/>
      <c r="E111" s="13"/>
      <c r="G111" s="11"/>
      <c r="J111" s="11"/>
      <c r="M111" s="11"/>
      <c r="P111" s="11"/>
      <c r="S111" s="11"/>
      <c r="V111" s="11"/>
    </row>
    <row r="112" spans="2:22" ht="12.75" x14ac:dyDescent="0.35">
      <c r="B112" s="11"/>
      <c r="E112" s="13"/>
      <c r="G112" s="11"/>
      <c r="J112" s="11"/>
      <c r="M112" s="11"/>
      <c r="P112" s="11"/>
      <c r="S112" s="11"/>
      <c r="V112" s="11"/>
    </row>
    <row r="113" spans="2:22" ht="12.75" x14ac:dyDescent="0.35">
      <c r="B113" s="11"/>
      <c r="E113" s="13"/>
      <c r="G113" s="11"/>
      <c r="J113" s="11"/>
      <c r="M113" s="11"/>
      <c r="P113" s="11"/>
      <c r="S113" s="11"/>
      <c r="V113" s="11"/>
    </row>
    <row r="114" spans="2:22" ht="12.75" x14ac:dyDescent="0.35">
      <c r="B114" s="11"/>
      <c r="E114" s="13"/>
      <c r="G114" s="11"/>
      <c r="J114" s="11"/>
      <c r="M114" s="11"/>
      <c r="P114" s="11"/>
      <c r="S114" s="11"/>
      <c r="V114" s="11"/>
    </row>
    <row r="115" spans="2:22" ht="12.75" x14ac:dyDescent="0.35">
      <c r="B115" s="11"/>
      <c r="E115" s="13"/>
      <c r="G115" s="11"/>
      <c r="J115" s="11"/>
      <c r="M115" s="11"/>
      <c r="P115" s="11"/>
      <c r="S115" s="11"/>
      <c r="V115" s="11"/>
    </row>
    <row r="116" spans="2:22" ht="12.75" x14ac:dyDescent="0.35">
      <c r="B116" s="11"/>
      <c r="E116" s="13"/>
      <c r="G116" s="11"/>
      <c r="J116" s="11"/>
      <c r="M116" s="11"/>
      <c r="P116" s="11"/>
      <c r="S116" s="11"/>
      <c r="V116" s="11"/>
    </row>
    <row r="117" spans="2:22" ht="12.75" x14ac:dyDescent="0.35">
      <c r="B117" s="11"/>
      <c r="E117" s="13"/>
      <c r="G117" s="11"/>
      <c r="J117" s="11"/>
      <c r="M117" s="11"/>
      <c r="P117" s="11"/>
      <c r="S117" s="11"/>
      <c r="V117" s="11"/>
    </row>
    <row r="118" spans="2:22" ht="12.75" x14ac:dyDescent="0.35">
      <c r="B118" s="11"/>
      <c r="E118" s="13"/>
      <c r="G118" s="11"/>
      <c r="J118" s="11"/>
      <c r="M118" s="11"/>
      <c r="P118" s="11"/>
      <c r="S118" s="11"/>
      <c r="V118" s="11"/>
    </row>
    <row r="119" spans="2:22" ht="12.75" x14ac:dyDescent="0.35">
      <c r="B119" s="11"/>
      <c r="E119" s="13"/>
      <c r="G119" s="11"/>
      <c r="J119" s="11"/>
      <c r="M119" s="11"/>
      <c r="P119" s="11"/>
      <c r="S119" s="11"/>
      <c r="V119" s="11"/>
    </row>
    <row r="120" spans="2:22" ht="12.75" x14ac:dyDescent="0.35">
      <c r="B120" s="11"/>
      <c r="E120" s="13"/>
      <c r="G120" s="11"/>
      <c r="J120" s="11"/>
      <c r="M120" s="11"/>
      <c r="P120" s="11"/>
      <c r="S120" s="11"/>
      <c r="V120" s="11"/>
    </row>
    <row r="121" spans="2:22" ht="12.75" x14ac:dyDescent="0.35">
      <c r="B121" s="11"/>
      <c r="E121" s="13"/>
      <c r="G121" s="11"/>
      <c r="J121" s="11"/>
      <c r="M121" s="11"/>
      <c r="P121" s="11"/>
      <c r="S121" s="11"/>
      <c r="V121" s="11"/>
    </row>
    <row r="122" spans="2:22" ht="12.75" x14ac:dyDescent="0.35">
      <c r="B122" s="11"/>
      <c r="E122" s="13"/>
      <c r="G122" s="11"/>
      <c r="J122" s="11"/>
      <c r="M122" s="11"/>
      <c r="P122" s="11"/>
      <c r="S122" s="11"/>
      <c r="V122" s="11"/>
    </row>
    <row r="123" spans="2:22" ht="12.75" x14ac:dyDescent="0.35">
      <c r="B123" s="11"/>
      <c r="E123" s="13"/>
      <c r="G123" s="11"/>
      <c r="J123" s="11"/>
      <c r="M123" s="11"/>
      <c r="P123" s="11"/>
      <c r="S123" s="11"/>
      <c r="V123" s="11"/>
    </row>
    <row r="124" spans="2:22" ht="12.75" x14ac:dyDescent="0.35">
      <c r="B124" s="11"/>
      <c r="E124" s="13"/>
      <c r="G124" s="11"/>
      <c r="J124" s="11"/>
      <c r="M124" s="11"/>
      <c r="P124" s="11"/>
      <c r="S124" s="11"/>
      <c r="V124" s="11"/>
    </row>
    <row r="125" spans="2:22" ht="12.75" x14ac:dyDescent="0.35">
      <c r="B125" s="11"/>
      <c r="E125" s="13"/>
      <c r="G125" s="11"/>
      <c r="J125" s="11"/>
      <c r="M125" s="11"/>
      <c r="P125" s="11"/>
      <c r="S125" s="11"/>
      <c r="V125" s="11"/>
    </row>
    <row r="126" spans="2:22" ht="12.75" x14ac:dyDescent="0.35">
      <c r="B126" s="11"/>
      <c r="E126" s="13"/>
      <c r="G126" s="11"/>
      <c r="J126" s="11"/>
      <c r="M126" s="11"/>
      <c r="P126" s="11"/>
      <c r="S126" s="11"/>
      <c r="V126" s="11"/>
    </row>
    <row r="127" spans="2:22" ht="12.75" x14ac:dyDescent="0.35">
      <c r="B127" s="11"/>
      <c r="E127" s="13"/>
      <c r="G127" s="11"/>
      <c r="J127" s="11"/>
      <c r="M127" s="11"/>
      <c r="P127" s="11"/>
      <c r="S127" s="11"/>
      <c r="V127" s="11"/>
    </row>
    <row r="128" spans="2:22" ht="12.75" x14ac:dyDescent="0.35">
      <c r="B128" s="11"/>
      <c r="E128" s="13"/>
      <c r="G128" s="11"/>
      <c r="J128" s="11"/>
      <c r="M128" s="11"/>
      <c r="P128" s="11"/>
      <c r="S128" s="11"/>
      <c r="V128" s="11"/>
    </row>
    <row r="129" spans="2:22" ht="12.75" x14ac:dyDescent="0.35">
      <c r="B129" s="11"/>
      <c r="E129" s="13"/>
      <c r="G129" s="11"/>
      <c r="J129" s="11"/>
      <c r="M129" s="11"/>
      <c r="P129" s="11"/>
      <c r="S129" s="11"/>
      <c r="V129" s="11"/>
    </row>
    <row r="130" spans="2:22" ht="12.75" x14ac:dyDescent="0.35">
      <c r="B130" s="11"/>
      <c r="E130" s="13"/>
      <c r="G130" s="11"/>
      <c r="J130" s="11"/>
      <c r="M130" s="11"/>
      <c r="P130" s="11"/>
      <c r="S130" s="11"/>
      <c r="V130" s="11"/>
    </row>
    <row r="131" spans="2:22" ht="12.75" x14ac:dyDescent="0.35">
      <c r="B131" s="11"/>
      <c r="E131" s="13"/>
      <c r="G131" s="11"/>
      <c r="J131" s="11"/>
      <c r="M131" s="11"/>
      <c r="P131" s="11"/>
      <c r="S131" s="11"/>
      <c r="V131" s="11"/>
    </row>
    <row r="132" spans="2:22" ht="12.75" x14ac:dyDescent="0.35">
      <c r="B132" s="11"/>
      <c r="E132" s="13"/>
      <c r="G132" s="11"/>
      <c r="J132" s="11"/>
      <c r="M132" s="11"/>
      <c r="P132" s="11"/>
      <c r="S132" s="11"/>
      <c r="V132" s="11"/>
    </row>
    <row r="133" spans="2:22" ht="12.75" x14ac:dyDescent="0.35">
      <c r="B133" s="11"/>
      <c r="E133" s="13"/>
      <c r="G133" s="11"/>
      <c r="J133" s="11"/>
      <c r="M133" s="11"/>
      <c r="P133" s="11"/>
      <c r="S133" s="11"/>
      <c r="V133" s="11"/>
    </row>
    <row r="134" spans="2:22" ht="12.75" x14ac:dyDescent="0.35">
      <c r="B134" s="11"/>
      <c r="E134" s="13"/>
      <c r="G134" s="11"/>
      <c r="J134" s="11"/>
      <c r="M134" s="11"/>
      <c r="P134" s="11"/>
      <c r="S134" s="11"/>
      <c r="V134" s="11"/>
    </row>
    <row r="135" spans="2:22" ht="12.75" x14ac:dyDescent="0.35">
      <c r="B135" s="11"/>
      <c r="E135" s="13"/>
      <c r="G135" s="11"/>
      <c r="J135" s="11"/>
      <c r="M135" s="11"/>
      <c r="P135" s="11"/>
      <c r="S135" s="11"/>
      <c r="V135" s="11"/>
    </row>
    <row r="136" spans="2:22" ht="12.75" x14ac:dyDescent="0.35">
      <c r="B136" s="11"/>
      <c r="E136" s="13"/>
      <c r="G136" s="11"/>
      <c r="J136" s="11"/>
      <c r="M136" s="11"/>
      <c r="P136" s="11"/>
      <c r="S136" s="11"/>
      <c r="V136" s="11"/>
    </row>
    <row r="137" spans="2:22" ht="12.75" x14ac:dyDescent="0.35">
      <c r="B137" s="11"/>
      <c r="E137" s="13"/>
      <c r="G137" s="11"/>
      <c r="J137" s="11"/>
      <c r="M137" s="11"/>
      <c r="P137" s="11"/>
      <c r="S137" s="11"/>
      <c r="V137" s="11"/>
    </row>
    <row r="138" spans="2:22" ht="12.75" x14ac:dyDescent="0.35">
      <c r="B138" s="11"/>
      <c r="E138" s="13"/>
      <c r="G138" s="11"/>
      <c r="J138" s="11"/>
      <c r="M138" s="11"/>
      <c r="P138" s="11"/>
      <c r="S138" s="11"/>
      <c r="V138" s="11"/>
    </row>
    <row r="139" spans="2:22" ht="12.75" x14ac:dyDescent="0.35">
      <c r="B139" s="11"/>
      <c r="E139" s="13"/>
      <c r="G139" s="11"/>
      <c r="J139" s="11"/>
      <c r="M139" s="11"/>
      <c r="P139" s="11"/>
      <c r="S139" s="11"/>
      <c r="V139" s="11"/>
    </row>
    <row r="140" spans="2:22" ht="12.75" x14ac:dyDescent="0.35">
      <c r="B140" s="11"/>
      <c r="E140" s="13"/>
      <c r="G140" s="11"/>
      <c r="J140" s="11"/>
      <c r="M140" s="11"/>
      <c r="P140" s="11"/>
      <c r="S140" s="11"/>
      <c r="V140" s="11"/>
    </row>
    <row r="141" spans="2:22" ht="12.75" x14ac:dyDescent="0.35">
      <c r="B141" s="11"/>
      <c r="E141" s="13"/>
      <c r="G141" s="11"/>
      <c r="J141" s="11"/>
      <c r="M141" s="11"/>
      <c r="P141" s="11"/>
      <c r="S141" s="11"/>
      <c r="V141" s="11"/>
    </row>
    <row r="142" spans="2:22" ht="12.75" x14ac:dyDescent="0.35">
      <c r="B142" s="11"/>
      <c r="E142" s="13"/>
      <c r="G142" s="11"/>
      <c r="J142" s="11"/>
      <c r="M142" s="11"/>
      <c r="P142" s="11"/>
      <c r="S142" s="11"/>
      <c r="V142" s="11"/>
    </row>
    <row r="143" spans="2:22" ht="12.75" x14ac:dyDescent="0.35">
      <c r="B143" s="11"/>
      <c r="E143" s="13"/>
      <c r="G143" s="11"/>
      <c r="J143" s="11"/>
      <c r="M143" s="11"/>
      <c r="P143" s="11"/>
      <c r="S143" s="11"/>
      <c r="V143" s="11"/>
    </row>
    <row r="144" spans="2:22" ht="12.75" x14ac:dyDescent="0.35">
      <c r="B144" s="11"/>
      <c r="E144" s="13"/>
      <c r="G144" s="11"/>
      <c r="J144" s="11"/>
      <c r="M144" s="11"/>
      <c r="P144" s="11"/>
      <c r="S144" s="11"/>
      <c r="V144" s="11"/>
    </row>
    <row r="145" spans="2:22" ht="12.75" x14ac:dyDescent="0.35">
      <c r="B145" s="11"/>
      <c r="E145" s="13"/>
      <c r="G145" s="11"/>
      <c r="J145" s="11"/>
      <c r="M145" s="11"/>
      <c r="P145" s="11"/>
      <c r="S145" s="11"/>
      <c r="V145" s="11"/>
    </row>
    <row r="146" spans="2:22" ht="12.75" x14ac:dyDescent="0.35">
      <c r="B146" s="11"/>
      <c r="E146" s="13"/>
      <c r="G146" s="11"/>
      <c r="J146" s="11"/>
      <c r="M146" s="11"/>
      <c r="P146" s="11"/>
      <c r="S146" s="11"/>
      <c r="V146" s="11"/>
    </row>
    <row r="147" spans="2:22" ht="12.75" x14ac:dyDescent="0.35">
      <c r="B147" s="11"/>
      <c r="E147" s="13"/>
      <c r="G147" s="11"/>
      <c r="J147" s="11"/>
      <c r="M147" s="11"/>
      <c r="P147" s="11"/>
      <c r="S147" s="11"/>
      <c r="V147" s="11"/>
    </row>
    <row r="148" spans="2:22" ht="12.75" x14ac:dyDescent="0.35">
      <c r="B148" s="11"/>
      <c r="E148" s="13"/>
      <c r="G148" s="11"/>
      <c r="J148" s="11"/>
      <c r="M148" s="11"/>
      <c r="P148" s="11"/>
      <c r="S148" s="11"/>
      <c r="V148" s="11"/>
    </row>
    <row r="149" spans="2:22" ht="12.75" x14ac:dyDescent="0.35">
      <c r="B149" s="11"/>
      <c r="E149" s="13"/>
      <c r="G149" s="11"/>
      <c r="J149" s="11"/>
      <c r="M149" s="11"/>
      <c r="P149" s="11"/>
      <c r="S149" s="11"/>
      <c r="V149" s="11"/>
    </row>
    <row r="150" spans="2:22" ht="12.75" x14ac:dyDescent="0.35">
      <c r="B150" s="11"/>
      <c r="E150" s="13"/>
      <c r="G150" s="11"/>
      <c r="J150" s="11"/>
      <c r="M150" s="11"/>
      <c r="P150" s="11"/>
      <c r="S150" s="11"/>
      <c r="V150" s="11"/>
    </row>
    <row r="151" spans="2:22" ht="12.75" x14ac:dyDescent="0.35">
      <c r="B151" s="11"/>
      <c r="E151" s="13"/>
      <c r="G151" s="11"/>
      <c r="J151" s="11"/>
      <c r="M151" s="11"/>
      <c r="P151" s="11"/>
      <c r="S151" s="11"/>
      <c r="V151" s="11"/>
    </row>
    <row r="152" spans="2:22" ht="12.75" x14ac:dyDescent="0.35">
      <c r="B152" s="11"/>
      <c r="E152" s="13"/>
      <c r="G152" s="11"/>
      <c r="J152" s="11"/>
      <c r="M152" s="11"/>
      <c r="P152" s="11"/>
      <c r="S152" s="11"/>
      <c r="V152" s="11"/>
    </row>
    <row r="153" spans="2:22" ht="12.75" x14ac:dyDescent="0.35">
      <c r="B153" s="11"/>
      <c r="E153" s="13"/>
      <c r="G153" s="11"/>
      <c r="J153" s="11"/>
      <c r="M153" s="11"/>
      <c r="P153" s="11"/>
      <c r="S153" s="11"/>
      <c r="V153" s="11"/>
    </row>
    <row r="154" spans="2:22" ht="12.75" x14ac:dyDescent="0.35">
      <c r="B154" s="11"/>
      <c r="E154" s="13"/>
      <c r="G154" s="11"/>
      <c r="J154" s="11"/>
      <c r="M154" s="11"/>
      <c r="P154" s="11"/>
      <c r="S154" s="11"/>
      <c r="V154" s="11"/>
    </row>
    <row r="155" spans="2:22" ht="12.75" x14ac:dyDescent="0.35">
      <c r="B155" s="11"/>
      <c r="E155" s="13"/>
      <c r="G155" s="11"/>
      <c r="J155" s="11"/>
      <c r="M155" s="11"/>
      <c r="P155" s="11"/>
      <c r="S155" s="11"/>
      <c r="V155" s="11"/>
    </row>
    <row r="156" spans="2:22" ht="12.75" x14ac:dyDescent="0.35">
      <c r="B156" s="11"/>
      <c r="E156" s="13"/>
      <c r="G156" s="11"/>
      <c r="J156" s="11"/>
      <c r="M156" s="11"/>
      <c r="P156" s="11"/>
      <c r="S156" s="11"/>
      <c r="V156" s="11"/>
    </row>
    <row r="157" spans="2:22" ht="12.75" x14ac:dyDescent="0.35">
      <c r="B157" s="11"/>
      <c r="E157" s="13"/>
      <c r="G157" s="11"/>
      <c r="J157" s="11"/>
      <c r="M157" s="11"/>
      <c r="P157" s="11"/>
      <c r="S157" s="11"/>
      <c r="V157" s="11"/>
    </row>
    <row r="158" spans="2:22" ht="12.75" x14ac:dyDescent="0.35">
      <c r="B158" s="11"/>
      <c r="E158" s="13"/>
      <c r="G158" s="11"/>
      <c r="J158" s="11"/>
      <c r="M158" s="11"/>
      <c r="P158" s="11"/>
      <c r="S158" s="11"/>
      <c r="V158" s="11"/>
    </row>
    <row r="159" spans="2:22" ht="12.75" x14ac:dyDescent="0.35">
      <c r="B159" s="11"/>
      <c r="E159" s="13"/>
      <c r="G159" s="11"/>
      <c r="J159" s="11"/>
      <c r="M159" s="11"/>
      <c r="P159" s="11"/>
      <c r="S159" s="11"/>
      <c r="V159" s="11"/>
    </row>
    <row r="160" spans="2:22" ht="12.75" x14ac:dyDescent="0.35">
      <c r="B160" s="11"/>
      <c r="E160" s="13"/>
      <c r="G160" s="11"/>
      <c r="J160" s="11"/>
      <c r="M160" s="11"/>
      <c r="P160" s="11"/>
      <c r="S160" s="11"/>
      <c r="V160" s="11"/>
    </row>
    <row r="161" spans="2:22" ht="12.75" x14ac:dyDescent="0.35">
      <c r="B161" s="11"/>
      <c r="E161" s="13"/>
      <c r="G161" s="11"/>
      <c r="J161" s="11"/>
      <c r="M161" s="11"/>
      <c r="P161" s="11"/>
      <c r="S161" s="11"/>
      <c r="V161" s="11"/>
    </row>
    <row r="162" spans="2:22" ht="12.75" x14ac:dyDescent="0.35">
      <c r="B162" s="11"/>
      <c r="E162" s="13"/>
      <c r="G162" s="11"/>
      <c r="J162" s="11"/>
      <c r="M162" s="11"/>
      <c r="P162" s="11"/>
      <c r="S162" s="11"/>
      <c r="V162" s="11"/>
    </row>
    <row r="163" spans="2:22" ht="12.75" x14ac:dyDescent="0.35">
      <c r="B163" s="11"/>
      <c r="E163" s="13"/>
      <c r="G163" s="11"/>
      <c r="J163" s="11"/>
      <c r="M163" s="11"/>
      <c r="P163" s="11"/>
      <c r="S163" s="11"/>
      <c r="V163" s="11"/>
    </row>
    <row r="164" spans="2:22" ht="12.75" x14ac:dyDescent="0.35">
      <c r="B164" s="11"/>
      <c r="E164" s="13"/>
      <c r="G164" s="11"/>
      <c r="J164" s="11"/>
      <c r="M164" s="11"/>
      <c r="P164" s="11"/>
      <c r="S164" s="11"/>
      <c r="V164" s="11"/>
    </row>
    <row r="165" spans="2:22" ht="12.75" x14ac:dyDescent="0.35">
      <c r="B165" s="11"/>
      <c r="E165" s="13"/>
      <c r="G165" s="11"/>
      <c r="J165" s="11"/>
      <c r="M165" s="11"/>
      <c r="P165" s="11"/>
      <c r="S165" s="11"/>
      <c r="V165" s="11"/>
    </row>
    <row r="166" spans="2:22" ht="12.75" x14ac:dyDescent="0.35">
      <c r="B166" s="11"/>
      <c r="E166" s="13"/>
      <c r="G166" s="11"/>
      <c r="J166" s="11"/>
      <c r="M166" s="11"/>
      <c r="P166" s="11"/>
      <c r="S166" s="11"/>
      <c r="V166" s="11"/>
    </row>
    <row r="167" spans="2:22" ht="12.75" x14ac:dyDescent="0.35">
      <c r="B167" s="11"/>
      <c r="E167" s="13"/>
      <c r="G167" s="11"/>
      <c r="J167" s="11"/>
      <c r="M167" s="11"/>
      <c r="P167" s="11"/>
      <c r="S167" s="11"/>
      <c r="V167" s="11"/>
    </row>
    <row r="168" spans="2:22" ht="12.75" x14ac:dyDescent="0.35">
      <c r="B168" s="11"/>
      <c r="E168" s="13"/>
      <c r="G168" s="11"/>
      <c r="J168" s="11"/>
      <c r="M168" s="11"/>
      <c r="P168" s="11"/>
      <c r="S168" s="11"/>
      <c r="V168" s="11"/>
    </row>
    <row r="169" spans="2:22" ht="12.75" x14ac:dyDescent="0.35">
      <c r="B169" s="11"/>
      <c r="E169" s="13"/>
      <c r="G169" s="11"/>
      <c r="J169" s="11"/>
      <c r="M169" s="11"/>
      <c r="P169" s="11"/>
      <c r="S169" s="11"/>
      <c r="V169" s="11"/>
    </row>
    <row r="170" spans="2:22" ht="12.75" x14ac:dyDescent="0.35">
      <c r="B170" s="11"/>
      <c r="E170" s="13"/>
      <c r="G170" s="11"/>
      <c r="J170" s="11"/>
      <c r="M170" s="11"/>
      <c r="P170" s="11"/>
      <c r="S170" s="11"/>
      <c r="V170" s="11"/>
    </row>
    <row r="171" spans="2:22" ht="12.75" x14ac:dyDescent="0.35">
      <c r="B171" s="11"/>
      <c r="E171" s="13"/>
      <c r="G171" s="11"/>
      <c r="J171" s="11"/>
      <c r="M171" s="11"/>
      <c r="P171" s="11"/>
      <c r="S171" s="11"/>
      <c r="V171" s="11"/>
    </row>
    <row r="172" spans="2:22" ht="12.75" x14ac:dyDescent="0.35">
      <c r="B172" s="11"/>
      <c r="E172" s="13"/>
      <c r="G172" s="11"/>
      <c r="J172" s="11"/>
      <c r="M172" s="11"/>
      <c r="P172" s="11"/>
      <c r="S172" s="11"/>
      <c r="V172" s="11"/>
    </row>
    <row r="173" spans="2:22" ht="12.75" x14ac:dyDescent="0.35">
      <c r="B173" s="11"/>
      <c r="E173" s="13"/>
      <c r="G173" s="11"/>
      <c r="J173" s="11"/>
      <c r="M173" s="11"/>
      <c r="P173" s="11"/>
      <c r="S173" s="11"/>
      <c r="V173" s="11"/>
    </row>
    <row r="174" spans="2:22" ht="12.75" x14ac:dyDescent="0.35">
      <c r="B174" s="11"/>
      <c r="E174" s="13"/>
      <c r="G174" s="11"/>
      <c r="J174" s="11"/>
      <c r="M174" s="11"/>
      <c r="P174" s="11"/>
      <c r="S174" s="11"/>
      <c r="V174" s="11"/>
    </row>
    <row r="175" spans="2:22" ht="12.75" x14ac:dyDescent="0.35">
      <c r="B175" s="11"/>
      <c r="E175" s="13"/>
      <c r="G175" s="11"/>
      <c r="J175" s="11"/>
      <c r="M175" s="11"/>
      <c r="P175" s="11"/>
      <c r="S175" s="11"/>
      <c r="V175" s="11"/>
    </row>
    <row r="176" spans="2:22" ht="12.75" x14ac:dyDescent="0.35">
      <c r="B176" s="11"/>
      <c r="E176" s="13"/>
      <c r="G176" s="11"/>
      <c r="J176" s="11"/>
      <c r="M176" s="11"/>
      <c r="P176" s="11"/>
      <c r="S176" s="11"/>
      <c r="V176" s="11"/>
    </row>
    <row r="177" spans="2:22" ht="12.75" x14ac:dyDescent="0.35">
      <c r="B177" s="11"/>
      <c r="E177" s="13"/>
      <c r="G177" s="11"/>
      <c r="J177" s="11"/>
      <c r="M177" s="11"/>
      <c r="P177" s="11"/>
      <c r="S177" s="11"/>
      <c r="V177" s="11"/>
    </row>
    <row r="178" spans="2:22" ht="12.75" x14ac:dyDescent="0.35">
      <c r="B178" s="11"/>
      <c r="E178" s="13"/>
      <c r="G178" s="11"/>
      <c r="J178" s="11"/>
      <c r="M178" s="11"/>
      <c r="P178" s="11"/>
      <c r="S178" s="11"/>
      <c r="V178" s="11"/>
    </row>
    <row r="179" spans="2:22" ht="12.75" x14ac:dyDescent="0.35">
      <c r="B179" s="11"/>
      <c r="E179" s="13"/>
      <c r="G179" s="11"/>
      <c r="J179" s="11"/>
      <c r="M179" s="11"/>
      <c r="P179" s="11"/>
      <c r="S179" s="11"/>
      <c r="V179" s="11"/>
    </row>
    <row r="180" spans="2:22" ht="12.75" x14ac:dyDescent="0.35">
      <c r="B180" s="11"/>
      <c r="E180" s="13"/>
      <c r="G180" s="11"/>
      <c r="J180" s="11"/>
      <c r="M180" s="11"/>
      <c r="P180" s="11"/>
      <c r="S180" s="11"/>
      <c r="V180" s="11"/>
    </row>
    <row r="181" spans="2:22" ht="12.75" x14ac:dyDescent="0.35">
      <c r="B181" s="11"/>
      <c r="E181" s="13"/>
      <c r="G181" s="11"/>
      <c r="J181" s="11"/>
      <c r="M181" s="11"/>
      <c r="P181" s="11"/>
      <c r="S181" s="11"/>
      <c r="V181" s="11"/>
    </row>
    <row r="182" spans="2:22" ht="12.75" x14ac:dyDescent="0.35">
      <c r="B182" s="11"/>
      <c r="E182" s="13"/>
      <c r="G182" s="11"/>
      <c r="J182" s="11"/>
      <c r="M182" s="11"/>
      <c r="P182" s="11"/>
      <c r="S182" s="11"/>
      <c r="V182" s="11"/>
    </row>
    <row r="183" spans="2:22" ht="12.75" x14ac:dyDescent="0.35">
      <c r="B183" s="11"/>
      <c r="E183" s="13"/>
      <c r="G183" s="11"/>
      <c r="J183" s="11"/>
      <c r="M183" s="11"/>
      <c r="P183" s="11"/>
      <c r="S183" s="11"/>
      <c r="V183" s="11"/>
    </row>
    <row r="184" spans="2:22" ht="12.75" x14ac:dyDescent="0.35">
      <c r="B184" s="11"/>
      <c r="E184" s="13"/>
      <c r="G184" s="11"/>
      <c r="J184" s="11"/>
      <c r="M184" s="11"/>
      <c r="P184" s="11"/>
      <c r="S184" s="11"/>
      <c r="V184" s="11"/>
    </row>
    <row r="185" spans="2:22" ht="12.75" x14ac:dyDescent="0.35">
      <c r="B185" s="11"/>
      <c r="E185" s="13"/>
      <c r="G185" s="11"/>
      <c r="J185" s="11"/>
      <c r="M185" s="11"/>
      <c r="P185" s="11"/>
      <c r="S185" s="11"/>
      <c r="V185" s="11"/>
    </row>
    <row r="186" spans="2:22" ht="12.75" x14ac:dyDescent="0.35">
      <c r="B186" s="11"/>
      <c r="E186" s="13"/>
      <c r="G186" s="11"/>
      <c r="J186" s="11"/>
      <c r="M186" s="11"/>
      <c r="P186" s="11"/>
      <c r="S186" s="11"/>
      <c r="V186" s="11"/>
    </row>
    <row r="187" spans="2:22" ht="12.75" x14ac:dyDescent="0.35">
      <c r="B187" s="11"/>
      <c r="E187" s="13"/>
      <c r="G187" s="11"/>
      <c r="J187" s="11"/>
      <c r="M187" s="11"/>
      <c r="P187" s="11"/>
      <c r="S187" s="11"/>
      <c r="V187" s="11"/>
    </row>
    <row r="188" spans="2:22" ht="12.75" x14ac:dyDescent="0.35">
      <c r="B188" s="11"/>
      <c r="E188" s="13"/>
      <c r="G188" s="11"/>
      <c r="J188" s="11"/>
      <c r="M188" s="11"/>
      <c r="P188" s="11"/>
      <c r="S188" s="11"/>
      <c r="V188" s="11"/>
    </row>
    <row r="189" spans="2:22" ht="12.75" x14ac:dyDescent="0.35">
      <c r="B189" s="11"/>
      <c r="E189" s="13"/>
      <c r="G189" s="11"/>
      <c r="J189" s="11"/>
      <c r="M189" s="11"/>
      <c r="P189" s="11"/>
      <c r="S189" s="11"/>
      <c r="V189" s="11"/>
    </row>
    <row r="190" spans="2:22" ht="12.75" x14ac:dyDescent="0.35">
      <c r="B190" s="11"/>
      <c r="E190" s="13"/>
      <c r="G190" s="11"/>
      <c r="J190" s="11"/>
      <c r="M190" s="11"/>
      <c r="P190" s="11"/>
      <c r="S190" s="11"/>
      <c r="V190" s="11"/>
    </row>
    <row r="191" spans="2:22" ht="12.75" x14ac:dyDescent="0.35">
      <c r="B191" s="11"/>
      <c r="E191" s="13"/>
      <c r="G191" s="11"/>
      <c r="J191" s="11"/>
      <c r="M191" s="11"/>
      <c r="P191" s="11"/>
      <c r="S191" s="11"/>
      <c r="V191" s="11"/>
    </row>
    <row r="192" spans="2:22" ht="12.75" x14ac:dyDescent="0.35">
      <c r="B192" s="11"/>
      <c r="E192" s="13"/>
      <c r="G192" s="11"/>
      <c r="J192" s="11"/>
      <c r="M192" s="11"/>
      <c r="P192" s="11"/>
      <c r="S192" s="11"/>
      <c r="V192" s="11"/>
    </row>
    <row r="193" spans="2:22" ht="12.75" x14ac:dyDescent="0.35">
      <c r="B193" s="11"/>
      <c r="E193" s="13"/>
      <c r="G193" s="11"/>
      <c r="J193" s="11"/>
      <c r="M193" s="11"/>
      <c r="P193" s="11"/>
      <c r="S193" s="11"/>
      <c r="V193" s="11"/>
    </row>
    <row r="194" spans="2:22" ht="12.75" x14ac:dyDescent="0.35">
      <c r="B194" s="11"/>
      <c r="E194" s="13"/>
      <c r="G194" s="11"/>
      <c r="J194" s="11"/>
      <c r="M194" s="11"/>
      <c r="P194" s="11"/>
      <c r="S194" s="11"/>
      <c r="V194" s="11"/>
    </row>
    <row r="195" spans="2:22" ht="12.75" x14ac:dyDescent="0.35">
      <c r="B195" s="11"/>
      <c r="E195" s="13"/>
      <c r="G195" s="11"/>
      <c r="J195" s="11"/>
      <c r="M195" s="11"/>
      <c r="P195" s="11"/>
      <c r="S195" s="11"/>
      <c r="V195" s="11"/>
    </row>
    <row r="196" spans="2:22" ht="12.75" x14ac:dyDescent="0.35">
      <c r="B196" s="11"/>
      <c r="E196" s="13"/>
      <c r="G196" s="11"/>
      <c r="J196" s="11"/>
      <c r="M196" s="11"/>
      <c r="P196" s="11"/>
      <c r="S196" s="11"/>
      <c r="V196" s="11"/>
    </row>
    <row r="197" spans="2:22" ht="12.75" x14ac:dyDescent="0.35">
      <c r="B197" s="11"/>
      <c r="E197" s="13"/>
      <c r="G197" s="11"/>
      <c r="J197" s="11"/>
      <c r="M197" s="11"/>
      <c r="P197" s="11"/>
      <c r="S197" s="11"/>
      <c r="V197" s="11"/>
    </row>
    <row r="198" spans="2:22" ht="12.75" x14ac:dyDescent="0.35">
      <c r="B198" s="11"/>
      <c r="E198" s="13"/>
      <c r="G198" s="11"/>
      <c r="J198" s="11"/>
      <c r="M198" s="11"/>
      <c r="P198" s="11"/>
      <c r="S198" s="11"/>
      <c r="V198" s="11"/>
    </row>
    <row r="199" spans="2:22" ht="12.75" x14ac:dyDescent="0.35">
      <c r="B199" s="11"/>
      <c r="E199" s="13"/>
      <c r="G199" s="11"/>
      <c r="J199" s="11"/>
      <c r="M199" s="11"/>
      <c r="P199" s="11"/>
      <c r="S199" s="11"/>
      <c r="V199" s="11"/>
    </row>
    <row r="200" spans="2:22" ht="12.75" x14ac:dyDescent="0.35">
      <c r="B200" s="11"/>
      <c r="E200" s="13"/>
      <c r="G200" s="11"/>
      <c r="J200" s="11"/>
      <c r="M200" s="11"/>
      <c r="P200" s="11"/>
      <c r="S200" s="11"/>
      <c r="V200" s="11"/>
    </row>
    <row r="201" spans="2:22" ht="12.75" x14ac:dyDescent="0.35">
      <c r="B201" s="11"/>
      <c r="E201" s="13"/>
      <c r="G201" s="11"/>
      <c r="J201" s="11"/>
      <c r="M201" s="11"/>
      <c r="P201" s="11"/>
      <c r="S201" s="11"/>
      <c r="V201" s="11"/>
    </row>
    <row r="202" spans="2:22" ht="12.75" x14ac:dyDescent="0.35">
      <c r="B202" s="11"/>
      <c r="E202" s="13"/>
      <c r="G202" s="11"/>
      <c r="J202" s="11"/>
      <c r="M202" s="11"/>
      <c r="P202" s="11"/>
      <c r="S202" s="11"/>
      <c r="V202" s="11"/>
    </row>
    <row r="203" spans="2:22" ht="12.75" x14ac:dyDescent="0.35">
      <c r="B203" s="11"/>
      <c r="E203" s="13"/>
      <c r="G203" s="11"/>
      <c r="J203" s="11"/>
      <c r="M203" s="11"/>
      <c r="P203" s="11"/>
      <c r="S203" s="11"/>
      <c r="V203" s="11"/>
    </row>
    <row r="204" spans="2:22" ht="12.75" x14ac:dyDescent="0.35">
      <c r="B204" s="11"/>
      <c r="E204" s="13"/>
      <c r="G204" s="11"/>
      <c r="J204" s="11"/>
      <c r="M204" s="11"/>
      <c r="P204" s="11"/>
      <c r="S204" s="11"/>
      <c r="V204" s="11"/>
    </row>
    <row r="205" spans="2:22" ht="12.75" x14ac:dyDescent="0.35">
      <c r="B205" s="11"/>
      <c r="E205" s="13"/>
      <c r="G205" s="11"/>
      <c r="J205" s="11"/>
      <c r="M205" s="11"/>
      <c r="P205" s="11"/>
      <c r="S205" s="11"/>
      <c r="V205" s="11"/>
    </row>
    <row r="206" spans="2:22" ht="12.75" x14ac:dyDescent="0.35">
      <c r="B206" s="11"/>
      <c r="E206" s="13"/>
      <c r="G206" s="11"/>
      <c r="J206" s="11"/>
      <c r="M206" s="11"/>
      <c r="P206" s="11"/>
      <c r="S206" s="11"/>
      <c r="V206" s="11"/>
    </row>
    <row r="207" spans="2:22" ht="12.75" x14ac:dyDescent="0.35">
      <c r="B207" s="11"/>
      <c r="E207" s="13"/>
      <c r="G207" s="11"/>
      <c r="J207" s="11"/>
      <c r="M207" s="11"/>
      <c r="P207" s="11"/>
      <c r="S207" s="11"/>
      <c r="V207" s="11"/>
    </row>
    <row r="208" spans="2:22" ht="12.75" x14ac:dyDescent="0.35">
      <c r="B208" s="11"/>
      <c r="E208" s="13"/>
      <c r="G208" s="11"/>
      <c r="J208" s="11"/>
      <c r="M208" s="11"/>
      <c r="P208" s="11"/>
      <c r="S208" s="11"/>
      <c r="V208" s="11"/>
    </row>
    <row r="209" spans="2:22" ht="12.75" x14ac:dyDescent="0.35">
      <c r="B209" s="11"/>
      <c r="E209" s="13"/>
      <c r="G209" s="11"/>
      <c r="J209" s="11"/>
      <c r="M209" s="11"/>
      <c r="P209" s="11"/>
      <c r="S209" s="11"/>
      <c r="V209" s="11"/>
    </row>
    <row r="210" spans="2:22" ht="12.75" x14ac:dyDescent="0.35">
      <c r="B210" s="11"/>
      <c r="E210" s="13"/>
      <c r="G210" s="11"/>
      <c r="J210" s="11"/>
      <c r="M210" s="11"/>
      <c r="P210" s="11"/>
      <c r="S210" s="11"/>
      <c r="V210" s="11"/>
    </row>
    <row r="211" spans="2:22" ht="12.75" x14ac:dyDescent="0.35">
      <c r="B211" s="11"/>
      <c r="E211" s="13"/>
      <c r="G211" s="11"/>
      <c r="J211" s="11"/>
      <c r="M211" s="11"/>
      <c r="P211" s="11"/>
      <c r="S211" s="11"/>
      <c r="V211" s="11"/>
    </row>
    <row r="212" spans="2:22" ht="12.75" x14ac:dyDescent="0.35">
      <c r="B212" s="11"/>
      <c r="E212" s="13"/>
      <c r="G212" s="11"/>
      <c r="J212" s="11"/>
      <c r="M212" s="11"/>
      <c r="P212" s="11"/>
      <c r="S212" s="11"/>
      <c r="V212" s="11"/>
    </row>
    <row r="213" spans="2:22" ht="12.75" x14ac:dyDescent="0.35">
      <c r="B213" s="11"/>
      <c r="E213" s="13"/>
      <c r="G213" s="11"/>
      <c r="J213" s="11"/>
      <c r="M213" s="11"/>
      <c r="P213" s="11"/>
      <c r="S213" s="11"/>
      <c r="V213" s="11"/>
    </row>
    <row r="214" spans="2:22" ht="12.75" x14ac:dyDescent="0.35">
      <c r="B214" s="11"/>
      <c r="E214" s="13"/>
      <c r="G214" s="11"/>
      <c r="J214" s="11"/>
      <c r="M214" s="11"/>
      <c r="P214" s="11"/>
      <c r="S214" s="11"/>
      <c r="V214" s="11"/>
    </row>
    <row r="215" spans="2:22" ht="12.75" x14ac:dyDescent="0.35">
      <c r="B215" s="11"/>
      <c r="E215" s="13"/>
      <c r="G215" s="11"/>
      <c r="J215" s="11"/>
      <c r="M215" s="11"/>
      <c r="P215" s="11"/>
      <c r="S215" s="11"/>
      <c r="V215" s="11"/>
    </row>
    <row r="216" spans="2:22" ht="12.75" x14ac:dyDescent="0.35">
      <c r="B216" s="11"/>
      <c r="E216" s="13"/>
      <c r="G216" s="11"/>
      <c r="J216" s="11"/>
      <c r="M216" s="11"/>
      <c r="P216" s="11"/>
      <c r="S216" s="11"/>
      <c r="V216" s="11"/>
    </row>
    <row r="217" spans="2:22" ht="12.75" x14ac:dyDescent="0.35">
      <c r="B217" s="11"/>
      <c r="E217" s="13"/>
      <c r="G217" s="11"/>
      <c r="J217" s="11"/>
      <c r="M217" s="11"/>
      <c r="P217" s="11"/>
      <c r="S217" s="11"/>
      <c r="V217" s="11"/>
    </row>
    <row r="218" spans="2:22" ht="12.75" x14ac:dyDescent="0.35">
      <c r="B218" s="11"/>
      <c r="E218" s="13"/>
      <c r="G218" s="11"/>
      <c r="J218" s="11"/>
      <c r="M218" s="11"/>
      <c r="P218" s="11"/>
      <c r="S218" s="11"/>
      <c r="V218" s="11"/>
    </row>
    <row r="219" spans="2:22" ht="12.75" x14ac:dyDescent="0.35">
      <c r="B219" s="11"/>
      <c r="E219" s="13"/>
      <c r="G219" s="11"/>
      <c r="J219" s="11"/>
      <c r="M219" s="11"/>
      <c r="P219" s="11"/>
      <c r="S219" s="11"/>
      <c r="V219" s="11"/>
    </row>
    <row r="220" spans="2:22" ht="12.75" x14ac:dyDescent="0.35">
      <c r="B220" s="11"/>
      <c r="E220" s="13"/>
      <c r="G220" s="11"/>
      <c r="J220" s="11"/>
      <c r="M220" s="11"/>
      <c r="P220" s="11"/>
      <c r="S220" s="11"/>
      <c r="V220" s="11"/>
    </row>
    <row r="221" spans="2:22" ht="12.75" x14ac:dyDescent="0.35">
      <c r="B221" s="11"/>
      <c r="E221" s="13"/>
      <c r="G221" s="11"/>
      <c r="J221" s="11"/>
      <c r="M221" s="11"/>
      <c r="P221" s="11"/>
      <c r="S221" s="11"/>
      <c r="V221" s="11"/>
    </row>
    <row r="222" spans="2:22" ht="12.75" x14ac:dyDescent="0.35">
      <c r="B222" s="11"/>
      <c r="E222" s="13"/>
      <c r="G222" s="11"/>
      <c r="J222" s="11"/>
      <c r="M222" s="11"/>
      <c r="P222" s="11"/>
      <c r="S222" s="11"/>
      <c r="V222" s="11"/>
    </row>
    <row r="223" spans="2:22" ht="12.75" x14ac:dyDescent="0.35">
      <c r="B223" s="11"/>
      <c r="E223" s="13"/>
      <c r="G223" s="11"/>
      <c r="J223" s="11"/>
      <c r="M223" s="11"/>
      <c r="P223" s="11"/>
      <c r="S223" s="11"/>
      <c r="V223" s="11"/>
    </row>
    <row r="224" spans="2:22" ht="12.75" x14ac:dyDescent="0.35">
      <c r="B224" s="11"/>
      <c r="E224" s="13"/>
      <c r="G224" s="11"/>
      <c r="J224" s="11"/>
      <c r="M224" s="11"/>
      <c r="P224" s="11"/>
      <c r="S224" s="11"/>
      <c r="V224" s="11"/>
    </row>
    <row r="225" spans="2:22" ht="12.75" x14ac:dyDescent="0.35">
      <c r="B225" s="11"/>
      <c r="E225" s="13"/>
      <c r="G225" s="11"/>
      <c r="J225" s="11"/>
      <c r="M225" s="11"/>
      <c r="P225" s="11"/>
      <c r="S225" s="11"/>
      <c r="V225" s="11"/>
    </row>
    <row r="226" spans="2:22" ht="12.75" x14ac:dyDescent="0.35">
      <c r="B226" s="11"/>
      <c r="E226" s="13"/>
      <c r="G226" s="11"/>
      <c r="J226" s="11"/>
      <c r="M226" s="11"/>
      <c r="P226" s="11"/>
      <c r="S226" s="11"/>
      <c r="V226" s="11"/>
    </row>
    <row r="227" spans="2:22" ht="12.75" x14ac:dyDescent="0.35">
      <c r="B227" s="11"/>
      <c r="E227" s="13"/>
      <c r="G227" s="11"/>
      <c r="J227" s="11"/>
      <c r="M227" s="11"/>
      <c r="P227" s="11"/>
      <c r="S227" s="11"/>
      <c r="V227" s="11"/>
    </row>
    <row r="228" spans="2:22" ht="12.75" x14ac:dyDescent="0.35">
      <c r="B228" s="11"/>
      <c r="E228" s="13"/>
      <c r="G228" s="11"/>
      <c r="J228" s="11"/>
      <c r="M228" s="11"/>
      <c r="P228" s="11"/>
      <c r="S228" s="11"/>
      <c r="V228" s="11"/>
    </row>
    <row r="229" spans="2:22" ht="12.75" x14ac:dyDescent="0.35">
      <c r="B229" s="11"/>
      <c r="E229" s="13"/>
      <c r="G229" s="11"/>
      <c r="J229" s="11"/>
      <c r="M229" s="11"/>
      <c r="P229" s="11"/>
      <c r="S229" s="11"/>
      <c r="V229" s="11"/>
    </row>
    <row r="230" spans="2:22" ht="12.75" x14ac:dyDescent="0.35">
      <c r="B230" s="11"/>
      <c r="E230" s="13"/>
      <c r="G230" s="11"/>
      <c r="J230" s="11"/>
      <c r="M230" s="11"/>
      <c r="P230" s="11"/>
      <c r="S230" s="11"/>
      <c r="V230" s="11"/>
    </row>
    <row r="231" spans="2:22" ht="12.75" x14ac:dyDescent="0.35">
      <c r="B231" s="11"/>
      <c r="E231" s="13"/>
      <c r="G231" s="11"/>
      <c r="J231" s="11"/>
      <c r="M231" s="11"/>
      <c r="P231" s="11"/>
      <c r="S231" s="11"/>
      <c r="V231" s="11"/>
    </row>
    <row r="232" spans="2:22" ht="12.75" x14ac:dyDescent="0.35">
      <c r="B232" s="11"/>
      <c r="E232" s="13"/>
      <c r="G232" s="11"/>
      <c r="J232" s="11"/>
      <c r="M232" s="11"/>
      <c r="P232" s="11"/>
      <c r="S232" s="11"/>
      <c r="V232" s="11"/>
    </row>
    <row r="233" spans="2:22" ht="12.75" x14ac:dyDescent="0.35">
      <c r="B233" s="11"/>
      <c r="E233" s="13"/>
      <c r="G233" s="11"/>
      <c r="J233" s="11"/>
      <c r="M233" s="11"/>
      <c r="P233" s="11"/>
      <c r="S233" s="11"/>
      <c r="V233" s="11"/>
    </row>
    <row r="234" spans="2:22" ht="12.75" x14ac:dyDescent="0.35">
      <c r="B234" s="11"/>
      <c r="E234" s="13"/>
      <c r="G234" s="11"/>
      <c r="J234" s="11"/>
      <c r="M234" s="11"/>
      <c r="P234" s="11"/>
      <c r="S234" s="11"/>
      <c r="V234" s="11"/>
    </row>
    <row r="235" spans="2:22" ht="12.75" x14ac:dyDescent="0.35">
      <c r="B235" s="11"/>
      <c r="E235" s="13"/>
      <c r="G235" s="11"/>
      <c r="J235" s="11"/>
      <c r="M235" s="11"/>
      <c r="P235" s="11"/>
      <c r="S235" s="11"/>
      <c r="V235" s="11"/>
    </row>
    <row r="236" spans="2:22" ht="12.75" x14ac:dyDescent="0.35">
      <c r="B236" s="11"/>
      <c r="E236" s="13"/>
      <c r="G236" s="11"/>
      <c r="J236" s="11"/>
      <c r="M236" s="11"/>
      <c r="P236" s="11"/>
      <c r="S236" s="11"/>
      <c r="V236" s="11"/>
    </row>
    <row r="237" spans="2:22" ht="12.75" x14ac:dyDescent="0.35">
      <c r="B237" s="11"/>
      <c r="E237" s="13"/>
      <c r="G237" s="11"/>
      <c r="J237" s="11"/>
      <c r="M237" s="11"/>
      <c r="P237" s="11"/>
      <c r="S237" s="11"/>
      <c r="V237" s="11"/>
    </row>
    <row r="238" spans="2:22" ht="12.75" x14ac:dyDescent="0.35">
      <c r="B238" s="11"/>
      <c r="E238" s="13"/>
      <c r="G238" s="11"/>
      <c r="J238" s="11"/>
      <c r="M238" s="11"/>
      <c r="P238" s="11"/>
      <c r="S238" s="11"/>
      <c r="V238" s="11"/>
    </row>
    <row r="239" spans="2:22" ht="12.75" x14ac:dyDescent="0.35">
      <c r="B239" s="11"/>
      <c r="E239" s="13"/>
      <c r="G239" s="11"/>
      <c r="J239" s="11"/>
      <c r="M239" s="11"/>
      <c r="P239" s="11"/>
      <c r="S239" s="11"/>
      <c r="V239" s="11"/>
    </row>
    <row r="240" spans="2:22" ht="12.75" x14ac:dyDescent="0.35">
      <c r="B240" s="11"/>
      <c r="E240" s="13"/>
      <c r="G240" s="11"/>
      <c r="J240" s="11"/>
      <c r="M240" s="11"/>
      <c r="P240" s="11"/>
      <c r="S240" s="11"/>
      <c r="V240" s="11"/>
    </row>
    <row r="241" spans="2:22" ht="12.75" x14ac:dyDescent="0.35">
      <c r="B241" s="11"/>
      <c r="E241" s="13"/>
      <c r="G241" s="11"/>
      <c r="J241" s="11"/>
      <c r="M241" s="11"/>
      <c r="P241" s="11"/>
      <c r="S241" s="11"/>
      <c r="V241" s="11"/>
    </row>
    <row r="242" spans="2:22" ht="12.75" x14ac:dyDescent="0.35">
      <c r="B242" s="11"/>
      <c r="E242" s="13"/>
      <c r="G242" s="11"/>
      <c r="J242" s="11"/>
      <c r="M242" s="11"/>
      <c r="P242" s="11"/>
      <c r="S242" s="11"/>
      <c r="V242" s="11"/>
    </row>
    <row r="243" spans="2:22" ht="12.75" x14ac:dyDescent="0.35">
      <c r="B243" s="11"/>
      <c r="E243" s="13"/>
      <c r="G243" s="11"/>
      <c r="J243" s="11"/>
      <c r="M243" s="11"/>
      <c r="P243" s="11"/>
      <c r="S243" s="11"/>
      <c r="V243" s="11"/>
    </row>
    <row r="244" spans="2:22" ht="12.75" x14ac:dyDescent="0.35">
      <c r="B244" s="11"/>
      <c r="E244" s="13"/>
      <c r="G244" s="11"/>
      <c r="J244" s="11"/>
      <c r="M244" s="11"/>
      <c r="P244" s="11"/>
      <c r="S244" s="11"/>
      <c r="V244" s="11"/>
    </row>
    <row r="245" spans="2:22" ht="12.75" x14ac:dyDescent="0.35">
      <c r="B245" s="11"/>
      <c r="E245" s="13"/>
      <c r="G245" s="11"/>
      <c r="J245" s="11"/>
      <c r="M245" s="11"/>
      <c r="P245" s="11"/>
      <c r="S245" s="11"/>
      <c r="V245" s="11"/>
    </row>
    <row r="246" spans="2:22" ht="12.75" x14ac:dyDescent="0.35">
      <c r="B246" s="11"/>
      <c r="E246" s="13"/>
      <c r="G246" s="11"/>
      <c r="J246" s="11"/>
      <c r="M246" s="11"/>
      <c r="P246" s="11"/>
      <c r="S246" s="11"/>
      <c r="V246" s="11"/>
    </row>
    <row r="247" spans="2:22" ht="12.75" x14ac:dyDescent="0.35">
      <c r="B247" s="11"/>
      <c r="E247" s="13"/>
      <c r="G247" s="11"/>
      <c r="J247" s="11"/>
      <c r="M247" s="11"/>
      <c r="P247" s="11"/>
      <c r="S247" s="11"/>
      <c r="V247" s="11"/>
    </row>
    <row r="248" spans="2:22" ht="12.75" x14ac:dyDescent="0.35">
      <c r="B248" s="11"/>
      <c r="E248" s="13"/>
      <c r="G248" s="11"/>
      <c r="J248" s="11"/>
      <c r="M248" s="11"/>
      <c r="P248" s="11"/>
      <c r="S248" s="11"/>
      <c r="V248" s="11"/>
    </row>
    <row r="249" spans="2:22" ht="12.75" x14ac:dyDescent="0.35">
      <c r="B249" s="11"/>
      <c r="E249" s="13"/>
      <c r="G249" s="11"/>
      <c r="J249" s="11"/>
      <c r="M249" s="11"/>
      <c r="P249" s="11"/>
      <c r="S249" s="11"/>
      <c r="V249" s="11"/>
    </row>
    <row r="250" spans="2:22" ht="12.75" x14ac:dyDescent="0.35">
      <c r="B250" s="11"/>
      <c r="E250" s="13"/>
      <c r="G250" s="11"/>
      <c r="J250" s="11"/>
      <c r="M250" s="11"/>
      <c r="P250" s="11"/>
      <c r="S250" s="11"/>
      <c r="V250" s="11"/>
    </row>
    <row r="251" spans="2:22" ht="12.75" x14ac:dyDescent="0.35">
      <c r="B251" s="11"/>
      <c r="E251" s="13"/>
      <c r="G251" s="11"/>
      <c r="J251" s="11"/>
      <c r="M251" s="11"/>
      <c r="P251" s="11"/>
      <c r="S251" s="11"/>
      <c r="V251" s="11"/>
    </row>
    <row r="252" spans="2:22" ht="12.75" x14ac:dyDescent="0.35">
      <c r="B252" s="11"/>
      <c r="E252" s="13"/>
      <c r="G252" s="11"/>
      <c r="J252" s="11"/>
      <c r="M252" s="11"/>
      <c r="P252" s="11"/>
      <c r="S252" s="11"/>
      <c r="V252" s="11"/>
    </row>
    <row r="253" spans="2:22" ht="12.75" x14ac:dyDescent="0.35">
      <c r="B253" s="11"/>
      <c r="E253" s="13"/>
      <c r="G253" s="11"/>
      <c r="J253" s="11"/>
      <c r="M253" s="11"/>
      <c r="P253" s="11"/>
      <c r="S253" s="11"/>
      <c r="V253" s="11"/>
    </row>
    <row r="254" spans="2:22" ht="12.75" x14ac:dyDescent="0.35">
      <c r="B254" s="11"/>
      <c r="E254" s="13"/>
      <c r="G254" s="11"/>
      <c r="J254" s="11"/>
      <c r="M254" s="11"/>
      <c r="P254" s="11"/>
      <c r="S254" s="11"/>
      <c r="V254" s="11"/>
    </row>
    <row r="255" spans="2:22" ht="12.75" x14ac:dyDescent="0.35">
      <c r="B255" s="11"/>
      <c r="E255" s="13"/>
      <c r="G255" s="11"/>
      <c r="J255" s="11"/>
      <c r="M255" s="11"/>
      <c r="P255" s="11"/>
      <c r="S255" s="11"/>
      <c r="V255" s="11"/>
    </row>
    <row r="256" spans="2:22" ht="12.75" x14ac:dyDescent="0.35">
      <c r="B256" s="11"/>
      <c r="E256" s="13"/>
      <c r="G256" s="11"/>
      <c r="J256" s="11"/>
      <c r="M256" s="11"/>
      <c r="P256" s="11"/>
      <c r="S256" s="11"/>
      <c r="V256" s="11"/>
    </row>
    <row r="257" spans="2:22" ht="12.75" x14ac:dyDescent="0.35">
      <c r="B257" s="11"/>
      <c r="E257" s="13"/>
      <c r="G257" s="11"/>
      <c r="J257" s="11"/>
      <c r="M257" s="11"/>
      <c r="P257" s="11"/>
      <c r="S257" s="11"/>
      <c r="V257" s="11"/>
    </row>
    <row r="258" spans="2:22" ht="12.75" x14ac:dyDescent="0.35">
      <c r="B258" s="11"/>
      <c r="E258" s="13"/>
      <c r="G258" s="11"/>
      <c r="J258" s="11"/>
      <c r="M258" s="11"/>
      <c r="P258" s="11"/>
      <c r="S258" s="11"/>
      <c r="V258" s="11"/>
    </row>
    <row r="259" spans="2:22" ht="12.75" x14ac:dyDescent="0.35">
      <c r="B259" s="11"/>
      <c r="E259" s="13"/>
      <c r="G259" s="11"/>
      <c r="J259" s="11"/>
      <c r="M259" s="11"/>
      <c r="P259" s="11"/>
      <c r="S259" s="11"/>
      <c r="V259" s="11"/>
    </row>
    <row r="260" spans="2:22" ht="12.75" x14ac:dyDescent="0.35">
      <c r="B260" s="11"/>
      <c r="E260" s="13"/>
      <c r="G260" s="11"/>
      <c r="J260" s="11"/>
      <c r="M260" s="11"/>
      <c r="P260" s="11"/>
      <c r="S260" s="11"/>
      <c r="V260" s="11"/>
    </row>
    <row r="261" spans="2:22" ht="12.75" x14ac:dyDescent="0.35">
      <c r="B261" s="11"/>
      <c r="E261" s="13"/>
      <c r="G261" s="11"/>
      <c r="J261" s="11"/>
      <c r="M261" s="11"/>
      <c r="P261" s="11"/>
      <c r="S261" s="11"/>
      <c r="V261" s="11"/>
    </row>
    <row r="262" spans="2:22" ht="12.75" x14ac:dyDescent="0.35">
      <c r="B262" s="11"/>
      <c r="E262" s="13"/>
      <c r="G262" s="11"/>
      <c r="J262" s="11"/>
      <c r="M262" s="11"/>
      <c r="P262" s="11"/>
      <c r="S262" s="11"/>
      <c r="V262" s="11"/>
    </row>
    <row r="263" spans="2:22" ht="12.75" x14ac:dyDescent="0.35">
      <c r="B263" s="11"/>
      <c r="E263" s="13"/>
      <c r="G263" s="11"/>
      <c r="J263" s="11"/>
      <c r="M263" s="11"/>
      <c r="P263" s="11"/>
      <c r="S263" s="11"/>
      <c r="V263" s="11"/>
    </row>
    <row r="264" spans="2:22" ht="12.75" x14ac:dyDescent="0.35">
      <c r="B264" s="11"/>
      <c r="E264" s="13"/>
      <c r="G264" s="11"/>
      <c r="J264" s="11"/>
      <c r="M264" s="11"/>
      <c r="P264" s="11"/>
      <c r="S264" s="11"/>
      <c r="V264" s="11"/>
    </row>
    <row r="265" spans="2:22" ht="12.75" x14ac:dyDescent="0.35">
      <c r="B265" s="11"/>
      <c r="E265" s="13"/>
      <c r="G265" s="11"/>
      <c r="J265" s="11"/>
      <c r="M265" s="11"/>
      <c r="P265" s="11"/>
      <c r="S265" s="11"/>
      <c r="V265" s="11"/>
    </row>
    <row r="266" spans="2:22" ht="12.75" x14ac:dyDescent="0.35">
      <c r="B266" s="11"/>
      <c r="E266" s="13"/>
      <c r="G266" s="11"/>
      <c r="J266" s="11"/>
      <c r="M266" s="11"/>
      <c r="P266" s="11"/>
      <c r="S266" s="11"/>
      <c r="V266" s="11"/>
    </row>
    <row r="267" spans="2:22" ht="12.75" x14ac:dyDescent="0.35">
      <c r="B267" s="11"/>
      <c r="E267" s="13"/>
      <c r="G267" s="11"/>
      <c r="J267" s="11"/>
      <c r="M267" s="11"/>
      <c r="P267" s="11"/>
      <c r="S267" s="11"/>
      <c r="V267" s="11"/>
    </row>
    <row r="268" spans="2:22" ht="12.75" x14ac:dyDescent="0.35">
      <c r="B268" s="11"/>
      <c r="E268" s="13"/>
      <c r="G268" s="11"/>
      <c r="J268" s="11"/>
      <c r="M268" s="11"/>
      <c r="P268" s="11"/>
      <c r="S268" s="11"/>
      <c r="V268" s="11"/>
    </row>
    <row r="269" spans="2:22" ht="12.75" x14ac:dyDescent="0.35">
      <c r="B269" s="11"/>
      <c r="E269" s="13"/>
      <c r="G269" s="11"/>
      <c r="J269" s="11"/>
      <c r="M269" s="11"/>
      <c r="P269" s="11"/>
      <c r="S269" s="11"/>
      <c r="V269" s="11"/>
    </row>
    <row r="270" spans="2:22" ht="12.75" x14ac:dyDescent="0.35">
      <c r="B270" s="11"/>
      <c r="E270" s="13"/>
      <c r="G270" s="11"/>
      <c r="J270" s="11"/>
      <c r="M270" s="11"/>
      <c r="P270" s="11"/>
      <c r="S270" s="11"/>
      <c r="V270" s="11"/>
    </row>
    <row r="271" spans="2:22" ht="12.75" x14ac:dyDescent="0.35">
      <c r="B271" s="11"/>
      <c r="E271" s="13"/>
      <c r="G271" s="11"/>
      <c r="J271" s="11"/>
      <c r="M271" s="11"/>
      <c r="P271" s="11"/>
      <c r="S271" s="11"/>
      <c r="V271" s="11"/>
    </row>
    <row r="272" spans="2:22" ht="12.75" x14ac:dyDescent="0.35">
      <c r="B272" s="11"/>
      <c r="E272" s="13"/>
      <c r="G272" s="11"/>
      <c r="J272" s="11"/>
      <c r="M272" s="11"/>
      <c r="P272" s="11"/>
      <c r="S272" s="11"/>
      <c r="V272" s="11"/>
    </row>
    <row r="273" spans="2:22" ht="12.75" x14ac:dyDescent="0.35">
      <c r="B273" s="11"/>
      <c r="E273" s="13"/>
      <c r="G273" s="11"/>
      <c r="J273" s="11"/>
      <c r="M273" s="11"/>
      <c r="P273" s="11"/>
      <c r="S273" s="11"/>
      <c r="V273" s="11"/>
    </row>
    <row r="274" spans="2:22" ht="12.75" x14ac:dyDescent="0.35">
      <c r="B274" s="11"/>
      <c r="E274" s="13"/>
      <c r="G274" s="11"/>
      <c r="J274" s="11"/>
      <c r="M274" s="11"/>
      <c r="P274" s="11"/>
      <c r="S274" s="11"/>
      <c r="V274" s="11"/>
    </row>
    <row r="275" spans="2:22" ht="12.75" x14ac:dyDescent="0.35">
      <c r="B275" s="11"/>
      <c r="E275" s="13"/>
      <c r="G275" s="11"/>
      <c r="J275" s="11"/>
      <c r="M275" s="11"/>
      <c r="P275" s="11"/>
      <c r="S275" s="11"/>
      <c r="V275" s="11"/>
    </row>
    <row r="276" spans="2:22" ht="12.75" x14ac:dyDescent="0.35">
      <c r="B276" s="11"/>
      <c r="E276" s="13"/>
      <c r="G276" s="11"/>
      <c r="J276" s="11"/>
      <c r="M276" s="11"/>
      <c r="P276" s="11"/>
      <c r="S276" s="11"/>
      <c r="V276" s="11"/>
    </row>
    <row r="277" spans="2:22" ht="12.75" x14ac:dyDescent="0.35">
      <c r="B277" s="11"/>
      <c r="E277" s="13"/>
      <c r="G277" s="11"/>
      <c r="J277" s="11"/>
      <c r="M277" s="11"/>
      <c r="P277" s="11"/>
      <c r="S277" s="11"/>
      <c r="V277" s="11"/>
    </row>
    <row r="278" spans="2:22" ht="12.75" x14ac:dyDescent="0.35">
      <c r="B278" s="11"/>
      <c r="E278" s="13"/>
      <c r="G278" s="11"/>
      <c r="J278" s="11"/>
      <c r="M278" s="11"/>
      <c r="P278" s="11"/>
      <c r="S278" s="11"/>
      <c r="V278" s="11"/>
    </row>
    <row r="279" spans="2:22" ht="12.75" x14ac:dyDescent="0.35">
      <c r="B279" s="11"/>
      <c r="E279" s="13"/>
      <c r="G279" s="11"/>
      <c r="J279" s="11"/>
      <c r="M279" s="11"/>
      <c r="P279" s="11"/>
      <c r="S279" s="11"/>
      <c r="V279" s="11"/>
    </row>
    <row r="280" spans="2:22" ht="12.75" x14ac:dyDescent="0.35">
      <c r="B280" s="11"/>
      <c r="E280" s="13"/>
      <c r="G280" s="11"/>
      <c r="J280" s="11"/>
      <c r="M280" s="11"/>
      <c r="P280" s="11"/>
      <c r="S280" s="11"/>
      <c r="V280" s="11"/>
    </row>
    <row r="281" spans="2:22" ht="12.75" x14ac:dyDescent="0.35">
      <c r="B281" s="11"/>
      <c r="E281" s="13"/>
      <c r="G281" s="11"/>
      <c r="J281" s="11"/>
      <c r="M281" s="11"/>
      <c r="P281" s="11"/>
      <c r="S281" s="11"/>
      <c r="V281" s="11"/>
    </row>
    <row r="282" spans="2:22" ht="12.75" x14ac:dyDescent="0.35">
      <c r="B282" s="11"/>
      <c r="E282" s="13"/>
      <c r="G282" s="11"/>
      <c r="J282" s="11"/>
      <c r="M282" s="11"/>
      <c r="P282" s="11"/>
      <c r="S282" s="11"/>
      <c r="V282" s="11"/>
    </row>
    <row r="283" spans="2:22" ht="12.75" x14ac:dyDescent="0.35">
      <c r="B283" s="11"/>
      <c r="E283" s="13"/>
      <c r="G283" s="11"/>
      <c r="J283" s="11"/>
      <c r="M283" s="11"/>
      <c r="P283" s="11"/>
      <c r="S283" s="11"/>
      <c r="V283" s="11"/>
    </row>
    <row r="284" spans="2:22" ht="12.75" x14ac:dyDescent="0.35">
      <c r="B284" s="11"/>
      <c r="E284" s="13"/>
      <c r="G284" s="11"/>
      <c r="J284" s="11"/>
      <c r="M284" s="11"/>
      <c r="P284" s="11"/>
      <c r="S284" s="11"/>
      <c r="V284" s="11"/>
    </row>
    <row r="285" spans="2:22" ht="12.75" x14ac:dyDescent="0.35">
      <c r="B285" s="11"/>
      <c r="E285" s="13"/>
      <c r="G285" s="11"/>
      <c r="J285" s="11"/>
      <c r="M285" s="11"/>
      <c r="P285" s="11"/>
      <c r="S285" s="11"/>
      <c r="V285" s="11"/>
    </row>
    <row r="286" spans="2:22" ht="12.75" x14ac:dyDescent="0.35">
      <c r="B286" s="11"/>
      <c r="E286" s="13"/>
      <c r="G286" s="11"/>
      <c r="J286" s="11"/>
      <c r="M286" s="11"/>
      <c r="P286" s="11"/>
      <c r="S286" s="11"/>
      <c r="V286" s="11"/>
    </row>
    <row r="287" spans="2:22" ht="12.75" x14ac:dyDescent="0.35">
      <c r="B287" s="11"/>
      <c r="E287" s="13"/>
      <c r="G287" s="11"/>
      <c r="J287" s="11"/>
      <c r="M287" s="11"/>
      <c r="P287" s="11"/>
      <c r="S287" s="11"/>
      <c r="V287" s="11"/>
    </row>
    <row r="288" spans="2:22" ht="12.75" x14ac:dyDescent="0.35">
      <c r="B288" s="11"/>
      <c r="E288" s="13"/>
      <c r="G288" s="11"/>
      <c r="J288" s="11"/>
      <c r="M288" s="11"/>
      <c r="P288" s="11"/>
      <c r="S288" s="11"/>
      <c r="V288" s="11"/>
    </row>
    <row r="289" spans="2:22" ht="12.75" x14ac:dyDescent="0.35">
      <c r="B289" s="11"/>
      <c r="E289" s="13"/>
      <c r="G289" s="11"/>
      <c r="J289" s="11"/>
      <c r="M289" s="11"/>
      <c r="P289" s="11"/>
      <c r="S289" s="11"/>
      <c r="V289" s="11"/>
    </row>
    <row r="290" spans="2:22" ht="12.75" x14ac:dyDescent="0.35">
      <c r="B290" s="11"/>
      <c r="E290" s="13"/>
      <c r="G290" s="11"/>
      <c r="J290" s="11"/>
      <c r="M290" s="11"/>
      <c r="P290" s="11"/>
      <c r="S290" s="11"/>
      <c r="V290" s="11"/>
    </row>
    <row r="291" spans="2:22" ht="12.75" x14ac:dyDescent="0.35">
      <c r="B291" s="11"/>
      <c r="E291" s="13"/>
      <c r="G291" s="11"/>
      <c r="J291" s="11"/>
      <c r="M291" s="11"/>
      <c r="P291" s="11"/>
      <c r="S291" s="11"/>
      <c r="V291" s="11"/>
    </row>
    <row r="292" spans="2:22" ht="12.75" x14ac:dyDescent="0.35">
      <c r="B292" s="11"/>
      <c r="E292" s="13"/>
      <c r="G292" s="11"/>
      <c r="J292" s="11"/>
      <c r="M292" s="11"/>
      <c r="P292" s="11"/>
      <c r="S292" s="11"/>
      <c r="V292" s="11"/>
    </row>
    <row r="293" spans="2:22" ht="12.75" x14ac:dyDescent="0.35">
      <c r="B293" s="11"/>
      <c r="E293" s="13"/>
      <c r="G293" s="11"/>
      <c r="J293" s="11"/>
      <c r="M293" s="11"/>
      <c r="P293" s="11"/>
      <c r="S293" s="11"/>
      <c r="V293" s="11"/>
    </row>
    <row r="294" spans="2:22" ht="12.75" x14ac:dyDescent="0.35">
      <c r="B294" s="11"/>
      <c r="E294" s="13"/>
      <c r="G294" s="11"/>
      <c r="J294" s="11"/>
      <c r="M294" s="11"/>
      <c r="P294" s="11"/>
      <c r="S294" s="11"/>
      <c r="V294" s="11"/>
    </row>
    <row r="295" spans="2:22" ht="12.75" x14ac:dyDescent="0.35">
      <c r="B295" s="11"/>
      <c r="E295" s="13"/>
      <c r="G295" s="11"/>
      <c r="J295" s="11"/>
      <c r="M295" s="11"/>
      <c r="P295" s="11"/>
      <c r="S295" s="11"/>
      <c r="V295" s="11"/>
    </row>
    <row r="296" spans="2:22" ht="12.75" x14ac:dyDescent="0.35">
      <c r="B296" s="11"/>
      <c r="E296" s="13"/>
      <c r="G296" s="11"/>
      <c r="J296" s="11"/>
      <c r="M296" s="11"/>
      <c r="P296" s="11"/>
      <c r="S296" s="11"/>
      <c r="V296" s="11"/>
    </row>
    <row r="297" spans="2:22" ht="12.75" x14ac:dyDescent="0.35">
      <c r="B297" s="11"/>
      <c r="E297" s="13"/>
      <c r="G297" s="11"/>
      <c r="J297" s="11"/>
      <c r="M297" s="11"/>
      <c r="P297" s="11"/>
      <c r="S297" s="11"/>
      <c r="V297" s="11"/>
    </row>
    <row r="298" spans="2:22" ht="12.75" x14ac:dyDescent="0.35">
      <c r="B298" s="11"/>
      <c r="E298" s="13"/>
      <c r="G298" s="11"/>
      <c r="J298" s="11"/>
      <c r="M298" s="11"/>
      <c r="P298" s="11"/>
      <c r="S298" s="11"/>
      <c r="V298" s="11"/>
    </row>
    <row r="299" spans="2:22" ht="12.75" x14ac:dyDescent="0.35">
      <c r="B299" s="11"/>
      <c r="E299" s="13"/>
      <c r="G299" s="11"/>
      <c r="J299" s="11"/>
      <c r="M299" s="11"/>
      <c r="P299" s="11"/>
      <c r="S299" s="11"/>
      <c r="V299" s="11"/>
    </row>
    <row r="300" spans="2:22" ht="12.75" x14ac:dyDescent="0.35">
      <c r="B300" s="11"/>
      <c r="E300" s="13"/>
      <c r="G300" s="11"/>
      <c r="J300" s="11"/>
      <c r="M300" s="11"/>
      <c r="P300" s="11"/>
      <c r="S300" s="11"/>
      <c r="V300" s="11"/>
    </row>
    <row r="301" spans="2:22" ht="12.75" x14ac:dyDescent="0.35">
      <c r="B301" s="11"/>
      <c r="E301" s="13"/>
      <c r="G301" s="11"/>
      <c r="J301" s="11"/>
      <c r="M301" s="11"/>
      <c r="P301" s="11"/>
      <c r="S301" s="11"/>
      <c r="V301" s="11"/>
    </row>
    <row r="302" spans="2:22" ht="12.75" x14ac:dyDescent="0.35">
      <c r="B302" s="11"/>
      <c r="E302" s="13"/>
      <c r="G302" s="11"/>
      <c r="J302" s="11"/>
      <c r="M302" s="11"/>
      <c r="P302" s="11"/>
      <c r="S302" s="11"/>
      <c r="V302" s="11"/>
    </row>
    <row r="303" spans="2:22" ht="12.75" x14ac:dyDescent="0.35">
      <c r="B303" s="11"/>
      <c r="E303" s="13"/>
      <c r="G303" s="11"/>
      <c r="J303" s="11"/>
      <c r="M303" s="11"/>
      <c r="P303" s="11"/>
      <c r="S303" s="11"/>
      <c r="V303" s="11"/>
    </row>
    <row r="304" spans="2:22" ht="12.75" x14ac:dyDescent="0.35">
      <c r="B304" s="11"/>
      <c r="E304" s="13"/>
      <c r="G304" s="11"/>
      <c r="J304" s="11"/>
      <c r="M304" s="11"/>
      <c r="P304" s="11"/>
      <c r="S304" s="11"/>
      <c r="V304" s="11"/>
    </row>
    <row r="305" spans="2:22" ht="12.75" x14ac:dyDescent="0.35">
      <c r="B305" s="11"/>
      <c r="E305" s="13"/>
      <c r="G305" s="11"/>
      <c r="J305" s="11"/>
      <c r="M305" s="11"/>
      <c r="P305" s="11"/>
      <c r="S305" s="11"/>
      <c r="V305" s="11"/>
    </row>
    <row r="306" spans="2:22" ht="12.75" x14ac:dyDescent="0.35">
      <c r="B306" s="11"/>
      <c r="E306" s="13"/>
      <c r="G306" s="11"/>
      <c r="J306" s="11"/>
      <c r="M306" s="11"/>
      <c r="P306" s="11"/>
      <c r="S306" s="11"/>
      <c r="V306" s="11"/>
    </row>
    <row r="307" spans="2:22" ht="12.75" x14ac:dyDescent="0.35">
      <c r="B307" s="11"/>
      <c r="E307" s="13"/>
      <c r="G307" s="11"/>
      <c r="J307" s="11"/>
      <c r="M307" s="11"/>
      <c r="P307" s="11"/>
      <c r="S307" s="11"/>
      <c r="V307" s="11"/>
    </row>
    <row r="308" spans="2:22" ht="12.75" x14ac:dyDescent="0.35">
      <c r="B308" s="11"/>
      <c r="E308" s="13"/>
      <c r="G308" s="11"/>
      <c r="J308" s="11"/>
      <c r="M308" s="11"/>
      <c r="P308" s="11"/>
      <c r="S308" s="11"/>
      <c r="V308" s="11"/>
    </row>
    <row r="309" spans="2:22" ht="12.75" x14ac:dyDescent="0.35">
      <c r="B309" s="11"/>
      <c r="E309" s="13"/>
      <c r="G309" s="11"/>
      <c r="J309" s="11"/>
      <c r="M309" s="11"/>
      <c r="P309" s="11"/>
      <c r="S309" s="11"/>
      <c r="V309" s="11"/>
    </row>
    <row r="310" spans="2:22" ht="12.75" x14ac:dyDescent="0.35">
      <c r="B310" s="11"/>
      <c r="E310" s="13"/>
      <c r="G310" s="11"/>
      <c r="J310" s="11"/>
      <c r="M310" s="11"/>
      <c r="P310" s="11"/>
      <c r="S310" s="11"/>
      <c r="V310" s="11"/>
    </row>
    <row r="311" spans="2:22" ht="12.75" x14ac:dyDescent="0.35">
      <c r="B311" s="11"/>
      <c r="E311" s="13"/>
      <c r="G311" s="11"/>
      <c r="J311" s="11"/>
      <c r="M311" s="11"/>
      <c r="P311" s="11"/>
      <c r="S311" s="11"/>
      <c r="V311" s="11"/>
    </row>
    <row r="312" spans="2:22" ht="12.75" x14ac:dyDescent="0.35">
      <c r="B312" s="11"/>
      <c r="E312" s="13"/>
      <c r="G312" s="11"/>
      <c r="J312" s="11"/>
      <c r="M312" s="11"/>
      <c r="P312" s="11"/>
      <c r="S312" s="11"/>
      <c r="V312" s="11"/>
    </row>
    <row r="313" spans="2:22" ht="12.75" x14ac:dyDescent="0.35">
      <c r="B313" s="11"/>
      <c r="E313" s="13"/>
      <c r="G313" s="11"/>
      <c r="J313" s="11"/>
      <c r="M313" s="11"/>
      <c r="P313" s="11"/>
      <c r="S313" s="11"/>
      <c r="V313" s="11"/>
    </row>
    <row r="314" spans="2:22" ht="12.75" x14ac:dyDescent="0.35">
      <c r="B314" s="11"/>
      <c r="E314" s="13"/>
      <c r="G314" s="11"/>
      <c r="J314" s="11"/>
      <c r="M314" s="11"/>
      <c r="P314" s="11"/>
      <c r="S314" s="11"/>
      <c r="V314" s="11"/>
    </row>
    <row r="315" spans="2:22" ht="12.75" x14ac:dyDescent="0.35">
      <c r="B315" s="11"/>
      <c r="E315" s="13"/>
      <c r="G315" s="11"/>
      <c r="J315" s="11"/>
      <c r="M315" s="11"/>
      <c r="P315" s="11"/>
      <c r="S315" s="11"/>
      <c r="V315" s="11"/>
    </row>
    <row r="316" spans="2:22" ht="12.75" x14ac:dyDescent="0.35">
      <c r="B316" s="11"/>
      <c r="E316" s="13"/>
      <c r="G316" s="11"/>
      <c r="J316" s="11"/>
      <c r="M316" s="11"/>
      <c r="P316" s="11"/>
      <c r="S316" s="11"/>
      <c r="V316" s="11"/>
    </row>
    <row r="317" spans="2:22" ht="12.75" x14ac:dyDescent="0.35">
      <c r="B317" s="11"/>
      <c r="E317" s="13"/>
      <c r="G317" s="11"/>
      <c r="J317" s="11"/>
      <c r="M317" s="11"/>
      <c r="P317" s="11"/>
      <c r="S317" s="11"/>
      <c r="V317" s="11"/>
    </row>
    <row r="318" spans="2:22" ht="12.75" x14ac:dyDescent="0.35">
      <c r="B318" s="11"/>
      <c r="E318" s="13"/>
      <c r="G318" s="11"/>
      <c r="J318" s="11"/>
      <c r="M318" s="11"/>
      <c r="P318" s="11"/>
      <c r="S318" s="11"/>
      <c r="V318" s="11"/>
    </row>
    <row r="319" spans="2:22" ht="12.75" x14ac:dyDescent="0.35">
      <c r="B319" s="11"/>
      <c r="E319" s="13"/>
      <c r="G319" s="11"/>
      <c r="J319" s="11"/>
      <c r="M319" s="11"/>
      <c r="P319" s="11"/>
      <c r="S319" s="11"/>
      <c r="V319" s="11"/>
    </row>
    <row r="320" spans="2:22" ht="12.75" x14ac:dyDescent="0.35">
      <c r="B320" s="11"/>
      <c r="E320" s="13"/>
      <c r="G320" s="11"/>
      <c r="J320" s="11"/>
      <c r="M320" s="11"/>
      <c r="P320" s="11"/>
      <c r="S320" s="11"/>
      <c r="V320" s="11"/>
    </row>
    <row r="321" spans="2:22" ht="12.75" x14ac:dyDescent="0.35">
      <c r="B321" s="11"/>
      <c r="E321" s="13"/>
      <c r="G321" s="11"/>
      <c r="J321" s="11"/>
      <c r="M321" s="11"/>
      <c r="P321" s="11"/>
      <c r="S321" s="11"/>
      <c r="V321" s="11"/>
    </row>
    <row r="322" spans="2:22" ht="12.75" x14ac:dyDescent="0.35">
      <c r="B322" s="11"/>
      <c r="E322" s="13"/>
      <c r="G322" s="11"/>
      <c r="J322" s="11"/>
      <c r="M322" s="11"/>
      <c r="P322" s="11"/>
      <c r="S322" s="11"/>
      <c r="V322" s="11"/>
    </row>
    <row r="323" spans="2:22" ht="12.75" x14ac:dyDescent="0.35">
      <c r="B323" s="11"/>
      <c r="E323" s="13"/>
      <c r="G323" s="11"/>
      <c r="J323" s="11"/>
      <c r="M323" s="11"/>
      <c r="P323" s="11"/>
      <c r="S323" s="11"/>
      <c r="V323" s="11"/>
    </row>
    <row r="324" spans="2:22" ht="12.75" x14ac:dyDescent="0.35">
      <c r="B324" s="11"/>
      <c r="E324" s="13"/>
      <c r="G324" s="11"/>
      <c r="J324" s="11"/>
      <c r="M324" s="11"/>
      <c r="P324" s="11"/>
      <c r="S324" s="11"/>
      <c r="V324" s="11"/>
    </row>
    <row r="325" spans="2:22" ht="12.75" x14ac:dyDescent="0.35">
      <c r="B325" s="11"/>
      <c r="E325" s="13"/>
      <c r="G325" s="11"/>
      <c r="J325" s="11"/>
      <c r="M325" s="11"/>
      <c r="P325" s="11"/>
      <c r="S325" s="11"/>
      <c r="V325" s="11"/>
    </row>
    <row r="326" spans="2:22" ht="12.75" x14ac:dyDescent="0.35">
      <c r="B326" s="11"/>
      <c r="E326" s="13"/>
      <c r="G326" s="11"/>
      <c r="J326" s="11"/>
      <c r="M326" s="11"/>
      <c r="P326" s="11"/>
      <c r="S326" s="11"/>
      <c r="V326" s="11"/>
    </row>
    <row r="327" spans="2:22" ht="12.75" x14ac:dyDescent="0.35">
      <c r="B327" s="11"/>
      <c r="E327" s="13"/>
      <c r="G327" s="11"/>
      <c r="J327" s="11"/>
      <c r="M327" s="11"/>
      <c r="P327" s="11"/>
      <c r="S327" s="11"/>
      <c r="V327" s="11"/>
    </row>
    <row r="328" spans="2:22" ht="12.75" x14ac:dyDescent="0.35">
      <c r="B328" s="11"/>
      <c r="E328" s="13"/>
      <c r="G328" s="11"/>
      <c r="J328" s="11"/>
      <c r="M328" s="11"/>
      <c r="P328" s="11"/>
      <c r="S328" s="11"/>
      <c r="V328" s="11"/>
    </row>
    <row r="329" spans="2:22" ht="12.75" x14ac:dyDescent="0.35">
      <c r="B329" s="11"/>
      <c r="E329" s="13"/>
      <c r="G329" s="11"/>
      <c r="J329" s="11"/>
      <c r="M329" s="11"/>
      <c r="P329" s="11"/>
      <c r="S329" s="11"/>
      <c r="V329" s="11"/>
    </row>
    <row r="330" spans="2:22" ht="12.75" x14ac:dyDescent="0.35">
      <c r="B330" s="11"/>
      <c r="E330" s="13"/>
      <c r="G330" s="11"/>
      <c r="J330" s="11"/>
      <c r="M330" s="11"/>
      <c r="P330" s="11"/>
      <c r="S330" s="11"/>
      <c r="V330" s="11"/>
    </row>
    <row r="331" spans="2:22" ht="12.75" x14ac:dyDescent="0.35">
      <c r="B331" s="11"/>
      <c r="E331" s="13"/>
      <c r="G331" s="11"/>
      <c r="J331" s="11"/>
      <c r="M331" s="11"/>
      <c r="P331" s="11"/>
      <c r="S331" s="11"/>
      <c r="V331" s="11"/>
    </row>
    <row r="332" spans="2:22" ht="12.75" x14ac:dyDescent="0.35">
      <c r="B332" s="11"/>
      <c r="E332" s="13"/>
      <c r="G332" s="11"/>
      <c r="J332" s="11"/>
      <c r="M332" s="11"/>
      <c r="P332" s="11"/>
      <c r="S332" s="11"/>
      <c r="V332" s="11"/>
    </row>
    <row r="333" spans="2:22" ht="12.75" x14ac:dyDescent="0.35">
      <c r="B333" s="11"/>
      <c r="E333" s="13"/>
      <c r="G333" s="11"/>
      <c r="J333" s="11"/>
      <c r="M333" s="11"/>
      <c r="P333" s="11"/>
      <c r="S333" s="11"/>
      <c r="V333" s="11"/>
    </row>
    <row r="334" spans="2:22" ht="12.75" x14ac:dyDescent="0.35">
      <c r="B334" s="11"/>
      <c r="E334" s="13"/>
      <c r="G334" s="11"/>
      <c r="J334" s="11"/>
      <c r="M334" s="11"/>
      <c r="P334" s="11"/>
      <c r="S334" s="11"/>
      <c r="V334" s="11"/>
    </row>
    <row r="335" spans="2:22" ht="12.75" x14ac:dyDescent="0.35">
      <c r="B335" s="11"/>
      <c r="E335" s="13"/>
      <c r="G335" s="11"/>
      <c r="J335" s="11"/>
      <c r="M335" s="11"/>
      <c r="P335" s="11"/>
      <c r="S335" s="11"/>
      <c r="V335" s="11"/>
    </row>
    <row r="336" spans="2:22" ht="12.75" x14ac:dyDescent="0.35">
      <c r="B336" s="11"/>
      <c r="E336" s="13"/>
      <c r="G336" s="11"/>
      <c r="J336" s="11"/>
      <c r="M336" s="11"/>
      <c r="P336" s="11"/>
      <c r="S336" s="11"/>
      <c r="V336" s="11"/>
    </row>
    <row r="337" spans="2:22" ht="12.75" x14ac:dyDescent="0.35">
      <c r="B337" s="11"/>
      <c r="E337" s="13"/>
      <c r="G337" s="11"/>
      <c r="J337" s="11"/>
      <c r="M337" s="11"/>
      <c r="P337" s="11"/>
      <c r="S337" s="11"/>
      <c r="V337" s="11"/>
    </row>
    <row r="338" spans="2:22" ht="12.75" x14ac:dyDescent="0.35">
      <c r="B338" s="11"/>
      <c r="E338" s="13"/>
      <c r="G338" s="11"/>
      <c r="J338" s="11"/>
      <c r="M338" s="11"/>
      <c r="P338" s="11"/>
      <c r="S338" s="11"/>
      <c r="V338" s="11"/>
    </row>
    <row r="339" spans="2:22" ht="12.75" x14ac:dyDescent="0.35">
      <c r="B339" s="11"/>
      <c r="E339" s="13"/>
      <c r="G339" s="11"/>
      <c r="J339" s="11"/>
      <c r="M339" s="11"/>
      <c r="P339" s="11"/>
      <c r="S339" s="11"/>
      <c r="V339" s="11"/>
    </row>
    <row r="340" spans="2:22" ht="12.75" x14ac:dyDescent="0.35">
      <c r="B340" s="11"/>
      <c r="E340" s="13"/>
      <c r="G340" s="11"/>
      <c r="J340" s="11"/>
      <c r="M340" s="11"/>
      <c r="P340" s="11"/>
      <c r="S340" s="11"/>
      <c r="V340" s="11"/>
    </row>
    <row r="341" spans="2:22" ht="12.75" x14ac:dyDescent="0.35">
      <c r="B341" s="11"/>
      <c r="E341" s="13"/>
      <c r="G341" s="11"/>
      <c r="J341" s="11"/>
      <c r="M341" s="11"/>
      <c r="P341" s="11"/>
      <c r="S341" s="11"/>
      <c r="V341" s="11"/>
    </row>
    <row r="342" spans="2:22" ht="12.75" x14ac:dyDescent="0.35">
      <c r="B342" s="11"/>
      <c r="E342" s="13"/>
      <c r="G342" s="11"/>
      <c r="J342" s="11"/>
      <c r="M342" s="11"/>
      <c r="P342" s="11"/>
      <c r="S342" s="11"/>
      <c r="V342" s="11"/>
    </row>
    <row r="343" spans="2:22" ht="12.75" x14ac:dyDescent="0.35">
      <c r="B343" s="11"/>
      <c r="E343" s="13"/>
      <c r="G343" s="11"/>
      <c r="J343" s="11"/>
      <c r="M343" s="11"/>
      <c r="P343" s="11"/>
      <c r="S343" s="11"/>
      <c r="V343" s="11"/>
    </row>
    <row r="344" spans="2:22" ht="12.75" x14ac:dyDescent="0.35">
      <c r="B344" s="11"/>
      <c r="E344" s="13"/>
      <c r="G344" s="11"/>
      <c r="J344" s="11"/>
      <c r="M344" s="11"/>
      <c r="P344" s="11"/>
      <c r="S344" s="11"/>
      <c r="V344" s="11"/>
    </row>
    <row r="345" spans="2:22" ht="12.75" x14ac:dyDescent="0.35">
      <c r="B345" s="11"/>
      <c r="E345" s="13"/>
      <c r="G345" s="11"/>
      <c r="J345" s="11"/>
      <c r="M345" s="11"/>
      <c r="P345" s="11"/>
      <c r="S345" s="11"/>
      <c r="V345" s="11"/>
    </row>
    <row r="346" spans="2:22" ht="12.75" x14ac:dyDescent="0.35">
      <c r="B346" s="11"/>
      <c r="E346" s="13"/>
      <c r="G346" s="11"/>
      <c r="J346" s="11"/>
      <c r="M346" s="11"/>
      <c r="P346" s="11"/>
      <c r="S346" s="11"/>
      <c r="V346" s="11"/>
    </row>
    <row r="347" spans="2:22" ht="12.75" x14ac:dyDescent="0.35">
      <c r="B347" s="11"/>
      <c r="E347" s="13"/>
      <c r="G347" s="11"/>
      <c r="J347" s="11"/>
      <c r="M347" s="11"/>
      <c r="P347" s="11"/>
      <c r="S347" s="11"/>
      <c r="V347" s="11"/>
    </row>
    <row r="348" spans="2:22" ht="12.75" x14ac:dyDescent="0.35">
      <c r="B348" s="11"/>
      <c r="E348" s="13"/>
      <c r="G348" s="11"/>
      <c r="J348" s="11"/>
      <c r="M348" s="11"/>
      <c r="P348" s="11"/>
      <c r="S348" s="11"/>
      <c r="V348" s="11"/>
    </row>
    <row r="349" spans="2:22" ht="12.75" x14ac:dyDescent="0.35">
      <c r="B349" s="11"/>
      <c r="E349" s="13"/>
      <c r="G349" s="11"/>
      <c r="J349" s="11"/>
      <c r="M349" s="11"/>
      <c r="P349" s="11"/>
      <c r="S349" s="11"/>
      <c r="V349" s="11"/>
    </row>
    <row r="350" spans="2:22" ht="12.75" x14ac:dyDescent="0.35">
      <c r="B350" s="11"/>
      <c r="E350" s="13"/>
      <c r="G350" s="11"/>
      <c r="J350" s="11"/>
      <c r="M350" s="11"/>
      <c r="P350" s="11"/>
      <c r="S350" s="11"/>
      <c r="V350" s="11"/>
    </row>
    <row r="351" spans="2:22" ht="12.75" x14ac:dyDescent="0.35">
      <c r="B351" s="11"/>
      <c r="E351" s="13"/>
      <c r="G351" s="11"/>
      <c r="J351" s="11"/>
      <c r="M351" s="11"/>
      <c r="P351" s="11"/>
      <c r="S351" s="11"/>
      <c r="V351" s="11"/>
    </row>
    <row r="352" spans="2:22" ht="12.75" x14ac:dyDescent="0.35">
      <c r="B352" s="11"/>
      <c r="E352" s="13"/>
      <c r="G352" s="11"/>
      <c r="J352" s="11"/>
      <c r="M352" s="11"/>
      <c r="P352" s="11"/>
      <c r="S352" s="11"/>
      <c r="V352" s="11"/>
    </row>
    <row r="353" spans="2:22" ht="12.75" x14ac:dyDescent="0.35">
      <c r="B353" s="11"/>
      <c r="E353" s="13"/>
      <c r="G353" s="11"/>
      <c r="J353" s="11"/>
      <c r="M353" s="11"/>
      <c r="P353" s="11"/>
      <c r="S353" s="11"/>
      <c r="V353" s="11"/>
    </row>
    <row r="354" spans="2:22" ht="12.75" x14ac:dyDescent="0.35">
      <c r="B354" s="11"/>
      <c r="E354" s="13"/>
      <c r="G354" s="11"/>
      <c r="J354" s="11"/>
      <c r="M354" s="11"/>
      <c r="P354" s="11"/>
      <c r="S354" s="11"/>
      <c r="V354" s="11"/>
    </row>
    <row r="355" spans="2:22" ht="12.75" x14ac:dyDescent="0.35">
      <c r="B355" s="11"/>
      <c r="E355" s="13"/>
      <c r="G355" s="11"/>
      <c r="J355" s="11"/>
      <c r="M355" s="11"/>
      <c r="P355" s="11"/>
      <c r="S355" s="11"/>
      <c r="V355" s="11"/>
    </row>
    <row r="356" spans="2:22" ht="12.75" x14ac:dyDescent="0.35">
      <c r="B356" s="11"/>
      <c r="E356" s="13"/>
      <c r="G356" s="11"/>
      <c r="J356" s="11"/>
      <c r="M356" s="11"/>
      <c r="P356" s="11"/>
      <c r="S356" s="11"/>
      <c r="V356" s="11"/>
    </row>
    <row r="357" spans="2:22" ht="12.75" x14ac:dyDescent="0.35">
      <c r="B357" s="11"/>
      <c r="E357" s="13"/>
      <c r="G357" s="11"/>
      <c r="J357" s="11"/>
      <c r="M357" s="11"/>
      <c r="P357" s="11"/>
      <c r="S357" s="11"/>
      <c r="V357" s="11"/>
    </row>
    <row r="358" spans="2:22" ht="12.75" x14ac:dyDescent="0.35">
      <c r="B358" s="11"/>
      <c r="E358" s="13"/>
      <c r="G358" s="11"/>
      <c r="J358" s="11"/>
      <c r="M358" s="11"/>
      <c r="P358" s="11"/>
      <c r="S358" s="11"/>
      <c r="V358" s="11"/>
    </row>
    <row r="359" spans="2:22" ht="12.75" x14ac:dyDescent="0.35">
      <c r="B359" s="11"/>
      <c r="E359" s="13"/>
      <c r="G359" s="11"/>
      <c r="J359" s="11"/>
      <c r="M359" s="11"/>
      <c r="P359" s="11"/>
      <c r="S359" s="11"/>
      <c r="V359" s="11"/>
    </row>
    <row r="360" spans="2:22" ht="12.75" x14ac:dyDescent="0.35">
      <c r="B360" s="11"/>
      <c r="E360" s="13"/>
      <c r="G360" s="11"/>
      <c r="J360" s="11"/>
      <c r="M360" s="11"/>
      <c r="P360" s="11"/>
      <c r="S360" s="11"/>
      <c r="V360" s="11"/>
    </row>
    <row r="361" spans="2:22" ht="12.75" x14ac:dyDescent="0.35">
      <c r="B361" s="11"/>
      <c r="E361" s="13"/>
      <c r="G361" s="11"/>
      <c r="J361" s="11"/>
      <c r="M361" s="11"/>
      <c r="P361" s="11"/>
      <c r="S361" s="11"/>
      <c r="V361" s="11"/>
    </row>
    <row r="362" spans="2:22" ht="12.75" x14ac:dyDescent="0.35">
      <c r="B362" s="11"/>
      <c r="E362" s="13"/>
      <c r="G362" s="11"/>
      <c r="J362" s="11"/>
      <c r="M362" s="11"/>
      <c r="P362" s="11"/>
      <c r="S362" s="11"/>
      <c r="V362" s="11"/>
    </row>
    <row r="363" spans="2:22" ht="12.75" x14ac:dyDescent="0.35">
      <c r="B363" s="11"/>
      <c r="E363" s="13"/>
      <c r="G363" s="11"/>
      <c r="J363" s="11"/>
      <c r="M363" s="11"/>
      <c r="P363" s="11"/>
      <c r="S363" s="11"/>
      <c r="V363" s="11"/>
    </row>
    <row r="364" spans="2:22" ht="12.75" x14ac:dyDescent="0.35">
      <c r="B364" s="11"/>
      <c r="E364" s="13"/>
      <c r="G364" s="11"/>
      <c r="J364" s="11"/>
      <c r="M364" s="11"/>
      <c r="P364" s="11"/>
      <c r="S364" s="11"/>
      <c r="V364" s="11"/>
    </row>
    <row r="365" spans="2:22" ht="12.75" x14ac:dyDescent="0.35">
      <c r="B365" s="11"/>
      <c r="E365" s="13"/>
      <c r="G365" s="11"/>
      <c r="J365" s="11"/>
      <c r="M365" s="11"/>
      <c r="P365" s="11"/>
      <c r="S365" s="11"/>
      <c r="V365" s="11"/>
    </row>
    <row r="366" spans="2:22" ht="12.75" x14ac:dyDescent="0.35">
      <c r="B366" s="11"/>
      <c r="E366" s="13"/>
      <c r="G366" s="11"/>
      <c r="J366" s="11"/>
      <c r="M366" s="11"/>
      <c r="P366" s="11"/>
      <c r="S366" s="11"/>
      <c r="V366" s="11"/>
    </row>
    <row r="367" spans="2:22" ht="12.75" x14ac:dyDescent="0.35">
      <c r="B367" s="11"/>
      <c r="E367" s="13"/>
      <c r="G367" s="11"/>
      <c r="J367" s="11"/>
      <c r="M367" s="11"/>
      <c r="P367" s="11"/>
      <c r="S367" s="11"/>
      <c r="V367" s="11"/>
    </row>
    <row r="368" spans="2:22" ht="12.75" x14ac:dyDescent="0.35">
      <c r="B368" s="11"/>
      <c r="E368" s="13"/>
      <c r="G368" s="11"/>
      <c r="J368" s="11"/>
      <c r="M368" s="11"/>
      <c r="P368" s="11"/>
      <c r="S368" s="11"/>
      <c r="V368" s="11"/>
    </row>
    <row r="369" spans="2:22" ht="12.75" x14ac:dyDescent="0.35">
      <c r="B369" s="11"/>
      <c r="E369" s="13"/>
      <c r="G369" s="11"/>
      <c r="J369" s="11"/>
      <c r="M369" s="11"/>
      <c r="P369" s="11"/>
      <c r="S369" s="11"/>
      <c r="V369" s="11"/>
    </row>
    <row r="370" spans="2:22" ht="12.75" x14ac:dyDescent="0.35">
      <c r="B370" s="11"/>
      <c r="E370" s="13"/>
      <c r="G370" s="11"/>
      <c r="J370" s="11"/>
      <c r="M370" s="11"/>
      <c r="P370" s="11"/>
      <c r="S370" s="11"/>
      <c r="V370" s="11"/>
    </row>
    <row r="371" spans="2:22" ht="12.75" x14ac:dyDescent="0.35">
      <c r="B371" s="11"/>
      <c r="E371" s="13"/>
      <c r="G371" s="11"/>
      <c r="J371" s="11"/>
      <c r="M371" s="11"/>
      <c r="P371" s="11"/>
      <c r="S371" s="11"/>
      <c r="V371" s="11"/>
    </row>
    <row r="372" spans="2:22" ht="12.75" x14ac:dyDescent="0.35">
      <c r="B372" s="11"/>
      <c r="E372" s="13"/>
      <c r="G372" s="11"/>
      <c r="J372" s="11"/>
      <c r="M372" s="11"/>
      <c r="P372" s="11"/>
      <c r="S372" s="11"/>
      <c r="V372" s="11"/>
    </row>
    <row r="373" spans="2:22" ht="12.75" x14ac:dyDescent="0.35">
      <c r="B373" s="11"/>
      <c r="E373" s="13"/>
      <c r="G373" s="11"/>
      <c r="J373" s="11"/>
      <c r="M373" s="11"/>
      <c r="P373" s="11"/>
      <c r="S373" s="11"/>
      <c r="V373" s="11"/>
    </row>
    <row r="374" spans="2:22" ht="12.75" x14ac:dyDescent="0.35">
      <c r="B374" s="11"/>
      <c r="E374" s="13"/>
      <c r="G374" s="11"/>
      <c r="J374" s="11"/>
      <c r="M374" s="11"/>
      <c r="P374" s="11"/>
      <c r="S374" s="11"/>
      <c r="V374" s="11"/>
    </row>
    <row r="375" spans="2:22" ht="12.75" x14ac:dyDescent="0.35">
      <c r="B375" s="11"/>
      <c r="E375" s="13"/>
      <c r="G375" s="11"/>
      <c r="J375" s="11"/>
      <c r="M375" s="11"/>
      <c r="P375" s="11"/>
      <c r="S375" s="11"/>
      <c r="V375" s="11"/>
    </row>
    <row r="376" spans="2:22" ht="12.75" x14ac:dyDescent="0.35">
      <c r="B376" s="11"/>
      <c r="E376" s="13"/>
      <c r="G376" s="11"/>
      <c r="J376" s="11"/>
      <c r="M376" s="11"/>
      <c r="P376" s="11"/>
      <c r="S376" s="11"/>
      <c r="V376" s="11"/>
    </row>
    <row r="377" spans="2:22" ht="12.75" x14ac:dyDescent="0.35">
      <c r="B377" s="11"/>
      <c r="E377" s="13"/>
      <c r="G377" s="11"/>
      <c r="J377" s="11"/>
      <c r="M377" s="11"/>
      <c r="P377" s="11"/>
      <c r="S377" s="11"/>
      <c r="V377" s="11"/>
    </row>
    <row r="378" spans="2:22" ht="12.75" x14ac:dyDescent="0.35">
      <c r="B378" s="11"/>
      <c r="E378" s="13"/>
      <c r="G378" s="11"/>
      <c r="J378" s="11"/>
      <c r="M378" s="11"/>
      <c r="P378" s="11"/>
      <c r="S378" s="11"/>
      <c r="V378" s="11"/>
    </row>
    <row r="379" spans="2:22" ht="12.75" x14ac:dyDescent="0.35">
      <c r="B379" s="11"/>
      <c r="E379" s="13"/>
      <c r="G379" s="11"/>
      <c r="J379" s="11"/>
      <c r="M379" s="11"/>
      <c r="P379" s="11"/>
      <c r="S379" s="11"/>
      <c r="V379" s="11"/>
    </row>
    <row r="380" spans="2:22" ht="12.75" x14ac:dyDescent="0.35">
      <c r="B380" s="11"/>
      <c r="E380" s="13"/>
      <c r="G380" s="11"/>
      <c r="J380" s="11"/>
      <c r="M380" s="11"/>
      <c r="P380" s="11"/>
      <c r="S380" s="11"/>
      <c r="V380" s="11"/>
    </row>
    <row r="381" spans="2:22" ht="12.75" x14ac:dyDescent="0.35">
      <c r="B381" s="11"/>
      <c r="E381" s="13"/>
      <c r="G381" s="11"/>
      <c r="J381" s="11"/>
      <c r="M381" s="11"/>
      <c r="P381" s="11"/>
      <c r="S381" s="11"/>
      <c r="V381" s="11"/>
    </row>
    <row r="382" spans="2:22" ht="12.75" x14ac:dyDescent="0.35">
      <c r="B382" s="11"/>
      <c r="E382" s="13"/>
      <c r="G382" s="11"/>
      <c r="J382" s="11"/>
      <c r="M382" s="11"/>
      <c r="P382" s="11"/>
      <c r="S382" s="11"/>
      <c r="V382" s="11"/>
    </row>
    <row r="383" spans="2:22" ht="12.75" x14ac:dyDescent="0.35">
      <c r="B383" s="11"/>
      <c r="E383" s="13"/>
      <c r="G383" s="11"/>
      <c r="J383" s="11"/>
      <c r="M383" s="11"/>
      <c r="P383" s="11"/>
      <c r="S383" s="11"/>
      <c r="V383" s="11"/>
    </row>
    <row r="384" spans="2:22" ht="12.75" x14ac:dyDescent="0.35">
      <c r="B384" s="11"/>
      <c r="E384" s="13"/>
      <c r="G384" s="11"/>
      <c r="J384" s="11"/>
      <c r="M384" s="11"/>
      <c r="P384" s="11"/>
      <c r="S384" s="11"/>
      <c r="V384" s="11"/>
    </row>
    <row r="385" spans="2:22" ht="12.75" x14ac:dyDescent="0.35">
      <c r="B385" s="11"/>
      <c r="E385" s="13"/>
      <c r="G385" s="11"/>
      <c r="J385" s="11"/>
      <c r="M385" s="11"/>
      <c r="P385" s="11"/>
      <c r="S385" s="11"/>
      <c r="V385" s="11"/>
    </row>
    <row r="386" spans="2:22" ht="12.75" x14ac:dyDescent="0.35">
      <c r="B386" s="11"/>
      <c r="E386" s="13"/>
      <c r="G386" s="11"/>
      <c r="J386" s="11"/>
      <c r="M386" s="11"/>
      <c r="P386" s="11"/>
      <c r="S386" s="11"/>
      <c r="V386" s="11"/>
    </row>
    <row r="387" spans="2:22" ht="12.75" x14ac:dyDescent="0.35">
      <c r="B387" s="11"/>
      <c r="E387" s="13"/>
      <c r="G387" s="11"/>
      <c r="J387" s="11"/>
      <c r="M387" s="11"/>
      <c r="P387" s="11"/>
      <c r="S387" s="11"/>
      <c r="V387" s="11"/>
    </row>
    <row r="388" spans="2:22" ht="12.75" x14ac:dyDescent="0.35">
      <c r="B388" s="11"/>
      <c r="E388" s="13"/>
      <c r="G388" s="11"/>
      <c r="J388" s="11"/>
      <c r="M388" s="11"/>
      <c r="P388" s="11"/>
      <c r="S388" s="11"/>
      <c r="V388" s="11"/>
    </row>
    <row r="389" spans="2:22" ht="12.75" x14ac:dyDescent="0.35">
      <c r="B389" s="11"/>
      <c r="E389" s="13"/>
      <c r="G389" s="11"/>
      <c r="J389" s="11"/>
      <c r="M389" s="11"/>
      <c r="P389" s="11"/>
      <c r="S389" s="11"/>
      <c r="V389" s="11"/>
    </row>
    <row r="390" spans="2:22" ht="12.75" x14ac:dyDescent="0.35">
      <c r="B390" s="11"/>
      <c r="E390" s="13"/>
      <c r="G390" s="11"/>
      <c r="J390" s="11"/>
      <c r="M390" s="11"/>
      <c r="P390" s="11"/>
      <c r="S390" s="11"/>
      <c r="V390" s="11"/>
    </row>
    <row r="391" spans="2:22" ht="12.75" x14ac:dyDescent="0.35">
      <c r="B391" s="11"/>
      <c r="E391" s="13"/>
      <c r="G391" s="11"/>
      <c r="J391" s="11"/>
      <c r="M391" s="11"/>
      <c r="P391" s="11"/>
      <c r="S391" s="11"/>
      <c r="V391" s="11"/>
    </row>
    <row r="392" spans="2:22" ht="12.75" x14ac:dyDescent="0.35">
      <c r="B392" s="11"/>
      <c r="E392" s="13"/>
      <c r="G392" s="11"/>
      <c r="J392" s="11"/>
      <c r="M392" s="11"/>
      <c r="P392" s="11"/>
      <c r="S392" s="11"/>
      <c r="V392" s="11"/>
    </row>
    <row r="393" spans="2:22" ht="12.75" x14ac:dyDescent="0.35">
      <c r="B393" s="11"/>
      <c r="E393" s="13"/>
      <c r="G393" s="11"/>
      <c r="J393" s="11"/>
      <c r="M393" s="11"/>
      <c r="P393" s="11"/>
      <c r="S393" s="11"/>
      <c r="V393" s="11"/>
    </row>
    <row r="394" spans="2:22" ht="12.75" x14ac:dyDescent="0.35">
      <c r="B394" s="11"/>
      <c r="E394" s="13"/>
      <c r="G394" s="11"/>
      <c r="J394" s="11"/>
      <c r="M394" s="11"/>
      <c r="P394" s="11"/>
      <c r="S394" s="11"/>
      <c r="V394" s="11"/>
    </row>
    <row r="395" spans="2:22" ht="12.75" x14ac:dyDescent="0.35">
      <c r="B395" s="11"/>
      <c r="E395" s="13"/>
      <c r="G395" s="11"/>
      <c r="J395" s="11"/>
      <c r="M395" s="11"/>
      <c r="P395" s="11"/>
      <c r="S395" s="11"/>
      <c r="V395" s="11"/>
    </row>
    <row r="396" spans="2:22" ht="12.75" x14ac:dyDescent="0.35">
      <c r="B396" s="11"/>
      <c r="E396" s="13"/>
      <c r="G396" s="11"/>
      <c r="J396" s="11"/>
      <c r="M396" s="11"/>
      <c r="P396" s="11"/>
      <c r="S396" s="11"/>
      <c r="V396" s="11"/>
    </row>
    <row r="397" spans="2:22" ht="12.75" x14ac:dyDescent="0.35">
      <c r="B397" s="11"/>
      <c r="E397" s="13"/>
      <c r="G397" s="11"/>
      <c r="J397" s="11"/>
      <c r="M397" s="11"/>
      <c r="P397" s="11"/>
      <c r="S397" s="11"/>
      <c r="V397" s="11"/>
    </row>
    <row r="398" spans="2:22" ht="12.75" x14ac:dyDescent="0.35">
      <c r="B398" s="11"/>
      <c r="E398" s="13"/>
      <c r="G398" s="11"/>
      <c r="J398" s="11"/>
      <c r="M398" s="11"/>
      <c r="P398" s="11"/>
      <c r="S398" s="11"/>
      <c r="V398" s="11"/>
    </row>
    <row r="399" spans="2:22" ht="12.75" x14ac:dyDescent="0.35">
      <c r="B399" s="11"/>
      <c r="E399" s="13"/>
      <c r="G399" s="11"/>
      <c r="J399" s="11"/>
      <c r="M399" s="11"/>
      <c r="P399" s="11"/>
      <c r="S399" s="11"/>
      <c r="V399" s="11"/>
    </row>
    <row r="400" spans="2:22" ht="12.75" x14ac:dyDescent="0.35">
      <c r="B400" s="11"/>
      <c r="E400" s="13"/>
      <c r="G400" s="11"/>
      <c r="J400" s="11"/>
      <c r="M400" s="11"/>
      <c r="P400" s="11"/>
      <c r="S400" s="11"/>
      <c r="V400" s="11"/>
    </row>
    <row r="401" spans="2:22" ht="12.75" x14ac:dyDescent="0.35">
      <c r="B401" s="11"/>
      <c r="E401" s="13"/>
      <c r="G401" s="11"/>
      <c r="J401" s="11"/>
      <c r="M401" s="11"/>
      <c r="P401" s="11"/>
      <c r="S401" s="11"/>
      <c r="V401" s="11"/>
    </row>
    <row r="402" spans="2:22" ht="12.75" x14ac:dyDescent="0.35">
      <c r="B402" s="11"/>
      <c r="E402" s="13"/>
      <c r="G402" s="11"/>
      <c r="J402" s="11"/>
      <c r="M402" s="11"/>
      <c r="P402" s="11"/>
      <c r="S402" s="11"/>
      <c r="V402" s="11"/>
    </row>
    <row r="403" spans="2:22" ht="12.75" x14ac:dyDescent="0.35">
      <c r="B403" s="11"/>
      <c r="E403" s="13"/>
      <c r="G403" s="11"/>
      <c r="J403" s="11"/>
      <c r="M403" s="11"/>
      <c r="P403" s="11"/>
      <c r="S403" s="11"/>
      <c r="V403" s="11"/>
    </row>
    <row r="404" spans="2:22" ht="12.75" x14ac:dyDescent="0.35">
      <c r="B404" s="11"/>
      <c r="E404" s="13"/>
      <c r="G404" s="11"/>
      <c r="J404" s="11"/>
      <c r="M404" s="11"/>
      <c r="P404" s="11"/>
      <c r="S404" s="11"/>
      <c r="V404" s="11"/>
    </row>
    <row r="405" spans="2:22" ht="12.75" x14ac:dyDescent="0.35">
      <c r="B405" s="11"/>
      <c r="E405" s="13"/>
      <c r="G405" s="11"/>
      <c r="J405" s="11"/>
      <c r="M405" s="11"/>
      <c r="P405" s="11"/>
      <c r="S405" s="11"/>
      <c r="V405" s="11"/>
    </row>
    <row r="406" spans="2:22" ht="12.75" x14ac:dyDescent="0.35">
      <c r="B406" s="11"/>
      <c r="E406" s="13"/>
      <c r="G406" s="11"/>
      <c r="J406" s="11"/>
      <c r="M406" s="11"/>
      <c r="P406" s="11"/>
      <c r="S406" s="11"/>
      <c r="V406" s="11"/>
    </row>
    <row r="407" spans="2:22" ht="12.75" x14ac:dyDescent="0.35">
      <c r="B407" s="11"/>
      <c r="E407" s="13"/>
      <c r="G407" s="11"/>
      <c r="J407" s="11"/>
      <c r="M407" s="11"/>
      <c r="P407" s="11"/>
      <c r="S407" s="11"/>
      <c r="V407" s="11"/>
    </row>
    <row r="408" spans="2:22" ht="12.75" x14ac:dyDescent="0.35">
      <c r="B408" s="11"/>
      <c r="E408" s="13"/>
      <c r="G408" s="11"/>
      <c r="J408" s="11"/>
      <c r="M408" s="11"/>
      <c r="P408" s="11"/>
      <c r="S408" s="11"/>
      <c r="V408" s="11"/>
    </row>
    <row r="409" spans="2:22" ht="12.75" x14ac:dyDescent="0.35">
      <c r="B409" s="11"/>
      <c r="E409" s="13"/>
      <c r="G409" s="11"/>
      <c r="J409" s="11"/>
      <c r="M409" s="11"/>
      <c r="P409" s="11"/>
      <c r="S409" s="11"/>
      <c r="V409" s="11"/>
    </row>
    <row r="410" spans="2:22" ht="12.75" x14ac:dyDescent="0.35">
      <c r="B410" s="11"/>
      <c r="E410" s="13"/>
      <c r="G410" s="11"/>
      <c r="J410" s="11"/>
      <c r="M410" s="11"/>
      <c r="P410" s="11"/>
      <c r="S410" s="11"/>
      <c r="V410" s="11"/>
    </row>
    <row r="411" spans="2:22" ht="12.75" x14ac:dyDescent="0.35">
      <c r="B411" s="11"/>
      <c r="E411" s="13"/>
      <c r="G411" s="11"/>
      <c r="J411" s="11"/>
      <c r="M411" s="11"/>
      <c r="P411" s="11"/>
      <c r="S411" s="11"/>
      <c r="V411" s="11"/>
    </row>
    <row r="412" spans="2:22" ht="12.75" x14ac:dyDescent="0.35">
      <c r="B412" s="11"/>
      <c r="E412" s="13"/>
      <c r="G412" s="11"/>
      <c r="J412" s="11"/>
      <c r="M412" s="11"/>
      <c r="P412" s="11"/>
      <c r="S412" s="11"/>
      <c r="V412" s="11"/>
    </row>
    <row r="413" spans="2:22" ht="12.75" x14ac:dyDescent="0.35">
      <c r="B413" s="11"/>
      <c r="E413" s="13"/>
      <c r="G413" s="11"/>
      <c r="J413" s="11"/>
      <c r="M413" s="11"/>
      <c r="P413" s="11"/>
      <c r="S413" s="11"/>
      <c r="V413" s="11"/>
    </row>
    <row r="414" spans="2:22" ht="12.75" x14ac:dyDescent="0.35">
      <c r="B414" s="11"/>
      <c r="E414" s="13"/>
      <c r="G414" s="11"/>
      <c r="J414" s="11"/>
      <c r="M414" s="11"/>
      <c r="P414" s="11"/>
      <c r="S414" s="11"/>
      <c r="V414" s="11"/>
    </row>
    <row r="415" spans="2:22" ht="12.75" x14ac:dyDescent="0.35">
      <c r="B415" s="11"/>
      <c r="E415" s="13"/>
      <c r="G415" s="11"/>
      <c r="J415" s="11"/>
      <c r="M415" s="11"/>
      <c r="P415" s="11"/>
      <c r="S415" s="11"/>
      <c r="V415" s="11"/>
    </row>
    <row r="416" spans="2:22" ht="12.75" x14ac:dyDescent="0.35">
      <c r="B416" s="11"/>
      <c r="E416" s="13"/>
      <c r="G416" s="11"/>
      <c r="J416" s="11"/>
      <c r="M416" s="11"/>
      <c r="P416" s="11"/>
      <c r="S416" s="11"/>
      <c r="V416" s="11"/>
    </row>
    <row r="417" spans="2:22" ht="12.75" x14ac:dyDescent="0.35">
      <c r="B417" s="11"/>
      <c r="E417" s="13"/>
      <c r="G417" s="11"/>
      <c r="J417" s="11"/>
      <c r="M417" s="11"/>
      <c r="P417" s="11"/>
      <c r="S417" s="11"/>
      <c r="V417" s="11"/>
    </row>
    <row r="418" spans="2:22" ht="12.75" x14ac:dyDescent="0.35">
      <c r="B418" s="11"/>
      <c r="E418" s="13"/>
      <c r="G418" s="11"/>
      <c r="J418" s="11"/>
      <c r="M418" s="11"/>
      <c r="P418" s="11"/>
      <c r="S418" s="11"/>
      <c r="V418" s="11"/>
    </row>
    <row r="419" spans="2:22" ht="12.75" x14ac:dyDescent="0.35">
      <c r="B419" s="11"/>
      <c r="E419" s="13"/>
      <c r="G419" s="11"/>
      <c r="J419" s="11"/>
      <c r="M419" s="11"/>
      <c r="P419" s="11"/>
      <c r="S419" s="11"/>
      <c r="V419" s="11"/>
    </row>
    <row r="420" spans="2:22" ht="12.75" x14ac:dyDescent="0.35">
      <c r="B420" s="11"/>
      <c r="E420" s="13"/>
      <c r="G420" s="11"/>
      <c r="J420" s="11"/>
      <c r="M420" s="11"/>
      <c r="P420" s="11"/>
      <c r="S420" s="11"/>
      <c r="V420" s="11"/>
    </row>
    <row r="421" spans="2:22" ht="12.75" x14ac:dyDescent="0.35">
      <c r="B421" s="11"/>
      <c r="E421" s="13"/>
      <c r="G421" s="11"/>
      <c r="J421" s="11"/>
      <c r="M421" s="11"/>
      <c r="P421" s="11"/>
      <c r="S421" s="11"/>
      <c r="V421" s="11"/>
    </row>
    <row r="422" spans="2:22" ht="12.75" x14ac:dyDescent="0.35">
      <c r="B422" s="11"/>
      <c r="E422" s="13"/>
      <c r="G422" s="11"/>
      <c r="J422" s="11"/>
      <c r="M422" s="11"/>
      <c r="P422" s="11"/>
      <c r="S422" s="11"/>
      <c r="V422" s="11"/>
    </row>
    <row r="423" spans="2:22" ht="12.75" x14ac:dyDescent="0.35">
      <c r="B423" s="11"/>
      <c r="E423" s="13"/>
      <c r="G423" s="11"/>
      <c r="J423" s="11"/>
      <c r="M423" s="11"/>
      <c r="P423" s="11"/>
      <c r="S423" s="11"/>
      <c r="V423" s="11"/>
    </row>
    <row r="424" spans="2:22" ht="12.75" x14ac:dyDescent="0.35">
      <c r="B424" s="11"/>
      <c r="E424" s="13"/>
      <c r="G424" s="11"/>
      <c r="J424" s="11"/>
      <c r="M424" s="11"/>
      <c r="P424" s="11"/>
      <c r="S424" s="11"/>
      <c r="V424" s="11"/>
    </row>
    <row r="425" spans="2:22" ht="12.75" x14ac:dyDescent="0.35">
      <c r="B425" s="11"/>
      <c r="E425" s="13"/>
      <c r="G425" s="11"/>
      <c r="J425" s="11"/>
      <c r="M425" s="11"/>
      <c r="P425" s="11"/>
      <c r="S425" s="11"/>
      <c r="V425" s="11"/>
    </row>
    <row r="426" spans="2:22" ht="12.75" x14ac:dyDescent="0.35">
      <c r="B426" s="11"/>
      <c r="E426" s="13"/>
      <c r="G426" s="11"/>
      <c r="J426" s="11"/>
      <c r="M426" s="11"/>
      <c r="P426" s="11"/>
      <c r="S426" s="11"/>
      <c r="V426" s="11"/>
    </row>
    <row r="427" spans="2:22" ht="12.75" x14ac:dyDescent="0.35">
      <c r="B427" s="11"/>
      <c r="E427" s="13"/>
      <c r="G427" s="11"/>
      <c r="J427" s="11"/>
      <c r="M427" s="11"/>
      <c r="P427" s="11"/>
      <c r="S427" s="11"/>
      <c r="V427" s="11"/>
    </row>
    <row r="428" spans="2:22" ht="12.75" x14ac:dyDescent="0.35">
      <c r="B428" s="11"/>
      <c r="E428" s="13"/>
      <c r="G428" s="11"/>
      <c r="J428" s="11"/>
      <c r="M428" s="11"/>
      <c r="P428" s="11"/>
      <c r="S428" s="11"/>
      <c r="V428" s="11"/>
    </row>
    <row r="429" spans="2:22" ht="12.75" x14ac:dyDescent="0.35">
      <c r="B429" s="11"/>
      <c r="E429" s="13"/>
      <c r="G429" s="11"/>
      <c r="J429" s="11"/>
      <c r="M429" s="11"/>
      <c r="P429" s="11"/>
      <c r="S429" s="11"/>
      <c r="V429" s="11"/>
    </row>
    <row r="430" spans="2:22" ht="12.75" x14ac:dyDescent="0.35">
      <c r="B430" s="11"/>
      <c r="E430" s="13"/>
      <c r="G430" s="11"/>
      <c r="J430" s="11"/>
      <c r="M430" s="11"/>
      <c r="P430" s="11"/>
      <c r="S430" s="11"/>
      <c r="V430" s="11"/>
    </row>
    <row r="431" spans="2:22" ht="12.75" x14ac:dyDescent="0.35">
      <c r="B431" s="11"/>
      <c r="E431" s="13"/>
      <c r="G431" s="11"/>
      <c r="J431" s="11"/>
      <c r="M431" s="11"/>
      <c r="P431" s="11"/>
      <c r="S431" s="11"/>
      <c r="V431" s="11"/>
    </row>
    <row r="432" spans="2:22" ht="12.75" x14ac:dyDescent="0.35">
      <c r="B432" s="11"/>
      <c r="E432" s="13"/>
      <c r="G432" s="11"/>
      <c r="J432" s="11"/>
      <c r="M432" s="11"/>
      <c r="P432" s="11"/>
      <c r="S432" s="11"/>
      <c r="V432" s="11"/>
    </row>
    <row r="433" spans="2:22" ht="12.75" x14ac:dyDescent="0.35">
      <c r="B433" s="11"/>
      <c r="E433" s="13"/>
      <c r="G433" s="11"/>
      <c r="J433" s="11"/>
      <c r="M433" s="11"/>
      <c r="P433" s="11"/>
      <c r="S433" s="11"/>
      <c r="V433" s="11"/>
    </row>
    <row r="434" spans="2:22" ht="12.75" x14ac:dyDescent="0.35">
      <c r="B434" s="11"/>
      <c r="E434" s="13"/>
      <c r="G434" s="11"/>
      <c r="J434" s="11"/>
      <c r="M434" s="11"/>
      <c r="P434" s="11"/>
      <c r="S434" s="11"/>
      <c r="V434" s="11"/>
    </row>
    <row r="435" spans="2:22" ht="12.75" x14ac:dyDescent="0.35">
      <c r="B435" s="11"/>
      <c r="E435" s="13"/>
      <c r="G435" s="11"/>
      <c r="J435" s="11"/>
      <c r="M435" s="11"/>
      <c r="P435" s="11"/>
      <c r="S435" s="11"/>
      <c r="V435" s="11"/>
    </row>
    <row r="436" spans="2:22" ht="12.75" x14ac:dyDescent="0.35">
      <c r="B436" s="11"/>
      <c r="E436" s="13"/>
      <c r="G436" s="11"/>
      <c r="J436" s="11"/>
      <c r="M436" s="11"/>
      <c r="P436" s="11"/>
      <c r="S436" s="11"/>
      <c r="V436" s="11"/>
    </row>
    <row r="437" spans="2:22" ht="12.75" x14ac:dyDescent="0.35">
      <c r="B437" s="11"/>
      <c r="E437" s="13"/>
      <c r="G437" s="11"/>
      <c r="J437" s="11"/>
      <c r="M437" s="11"/>
      <c r="P437" s="11"/>
      <c r="S437" s="11"/>
      <c r="V437" s="11"/>
    </row>
    <row r="438" spans="2:22" ht="12.75" x14ac:dyDescent="0.35">
      <c r="B438" s="11"/>
      <c r="E438" s="13"/>
      <c r="G438" s="11"/>
      <c r="J438" s="11"/>
      <c r="M438" s="11"/>
      <c r="P438" s="11"/>
      <c r="S438" s="11"/>
      <c r="V438" s="11"/>
    </row>
    <row r="439" spans="2:22" ht="12.75" x14ac:dyDescent="0.35">
      <c r="B439" s="11"/>
      <c r="E439" s="13"/>
      <c r="G439" s="11"/>
      <c r="J439" s="11"/>
      <c r="M439" s="11"/>
      <c r="P439" s="11"/>
      <c r="S439" s="11"/>
      <c r="V439" s="11"/>
    </row>
    <row r="440" spans="2:22" ht="12.75" x14ac:dyDescent="0.35">
      <c r="B440" s="11"/>
      <c r="E440" s="13"/>
      <c r="G440" s="11"/>
      <c r="J440" s="11"/>
      <c r="M440" s="11"/>
      <c r="P440" s="11"/>
      <c r="S440" s="11"/>
      <c r="V440" s="11"/>
    </row>
    <row r="441" spans="2:22" ht="12.75" x14ac:dyDescent="0.35">
      <c r="B441" s="11"/>
      <c r="E441" s="13"/>
      <c r="G441" s="11"/>
      <c r="J441" s="11"/>
      <c r="M441" s="11"/>
      <c r="P441" s="11"/>
      <c r="S441" s="11"/>
      <c r="V441" s="11"/>
    </row>
    <row r="442" spans="2:22" ht="12.75" x14ac:dyDescent="0.35">
      <c r="B442" s="11"/>
      <c r="E442" s="13"/>
      <c r="G442" s="11"/>
      <c r="J442" s="11"/>
      <c r="M442" s="11"/>
      <c r="P442" s="11"/>
      <c r="S442" s="11"/>
      <c r="V442" s="11"/>
    </row>
    <row r="443" spans="2:22" ht="12.75" x14ac:dyDescent="0.35">
      <c r="B443" s="11"/>
      <c r="E443" s="13"/>
      <c r="G443" s="11"/>
      <c r="J443" s="11"/>
      <c r="M443" s="11"/>
      <c r="P443" s="11"/>
      <c r="S443" s="11"/>
      <c r="V443" s="11"/>
    </row>
    <row r="444" spans="2:22" ht="12.75" x14ac:dyDescent="0.35">
      <c r="B444" s="11"/>
      <c r="E444" s="13"/>
      <c r="G444" s="11"/>
      <c r="J444" s="11"/>
      <c r="M444" s="11"/>
      <c r="P444" s="11"/>
      <c r="S444" s="11"/>
      <c r="V444" s="11"/>
    </row>
    <row r="445" spans="2:22" ht="12.75" x14ac:dyDescent="0.35">
      <c r="B445" s="11"/>
      <c r="E445" s="13"/>
      <c r="G445" s="11"/>
      <c r="J445" s="11"/>
      <c r="M445" s="11"/>
      <c r="P445" s="11"/>
      <c r="S445" s="11"/>
      <c r="V445" s="11"/>
    </row>
    <row r="446" spans="2:22" ht="12.75" x14ac:dyDescent="0.35">
      <c r="B446" s="11"/>
      <c r="E446" s="13"/>
      <c r="G446" s="11"/>
      <c r="J446" s="11"/>
      <c r="M446" s="11"/>
      <c r="P446" s="11"/>
      <c r="S446" s="11"/>
      <c r="V446" s="11"/>
    </row>
    <row r="447" spans="2:22" ht="12.75" x14ac:dyDescent="0.35">
      <c r="B447" s="11"/>
      <c r="E447" s="13"/>
      <c r="G447" s="11"/>
      <c r="J447" s="11"/>
      <c r="M447" s="11"/>
      <c r="P447" s="11"/>
      <c r="S447" s="11"/>
      <c r="V447" s="11"/>
    </row>
    <row r="448" spans="2:22" ht="12.75" x14ac:dyDescent="0.35">
      <c r="B448" s="11"/>
      <c r="E448" s="13"/>
      <c r="G448" s="11"/>
      <c r="J448" s="11"/>
      <c r="M448" s="11"/>
      <c r="P448" s="11"/>
      <c r="S448" s="11"/>
      <c r="V448" s="11"/>
    </row>
    <row r="449" spans="2:22" ht="12.75" x14ac:dyDescent="0.35">
      <c r="B449" s="11"/>
      <c r="E449" s="13"/>
      <c r="G449" s="11"/>
      <c r="J449" s="11"/>
      <c r="M449" s="11"/>
      <c r="P449" s="11"/>
      <c r="S449" s="11"/>
      <c r="V449" s="11"/>
    </row>
    <row r="450" spans="2:22" ht="12.75" x14ac:dyDescent="0.35">
      <c r="B450" s="11"/>
      <c r="E450" s="13"/>
      <c r="G450" s="11"/>
      <c r="J450" s="11"/>
      <c r="M450" s="11"/>
      <c r="P450" s="11"/>
      <c r="S450" s="11"/>
      <c r="V450" s="11"/>
    </row>
    <row r="451" spans="2:22" ht="12.75" x14ac:dyDescent="0.35">
      <c r="B451" s="11"/>
      <c r="E451" s="13"/>
      <c r="G451" s="11"/>
      <c r="J451" s="11"/>
      <c r="M451" s="11"/>
      <c r="P451" s="11"/>
      <c r="S451" s="11"/>
      <c r="V451" s="11"/>
    </row>
    <row r="452" spans="2:22" ht="12.75" x14ac:dyDescent="0.35">
      <c r="B452" s="11"/>
      <c r="E452" s="13"/>
      <c r="G452" s="11"/>
      <c r="J452" s="11"/>
      <c r="M452" s="11"/>
      <c r="P452" s="11"/>
      <c r="S452" s="11"/>
      <c r="V452" s="11"/>
    </row>
    <row r="453" spans="2:22" ht="12.75" x14ac:dyDescent="0.35">
      <c r="B453" s="11"/>
      <c r="E453" s="13"/>
      <c r="G453" s="11"/>
      <c r="J453" s="11"/>
      <c r="M453" s="11"/>
      <c r="P453" s="11"/>
      <c r="S453" s="11"/>
      <c r="V453" s="11"/>
    </row>
    <row r="454" spans="2:22" ht="12.75" x14ac:dyDescent="0.35">
      <c r="B454" s="11"/>
      <c r="E454" s="13"/>
      <c r="G454" s="11"/>
      <c r="J454" s="11"/>
      <c r="M454" s="11"/>
      <c r="P454" s="11"/>
      <c r="S454" s="11"/>
      <c r="V454" s="11"/>
    </row>
    <row r="455" spans="2:22" ht="12.75" x14ac:dyDescent="0.35">
      <c r="B455" s="11"/>
      <c r="E455" s="13"/>
      <c r="G455" s="11"/>
      <c r="J455" s="11"/>
      <c r="M455" s="11"/>
      <c r="P455" s="11"/>
      <c r="S455" s="11"/>
      <c r="V455" s="11"/>
    </row>
    <row r="456" spans="2:22" ht="12.75" x14ac:dyDescent="0.35">
      <c r="B456" s="11"/>
      <c r="E456" s="13"/>
      <c r="G456" s="11"/>
      <c r="J456" s="11"/>
      <c r="M456" s="11"/>
      <c r="P456" s="11"/>
      <c r="S456" s="11"/>
      <c r="V456" s="11"/>
    </row>
    <row r="457" spans="2:22" ht="12.75" x14ac:dyDescent="0.35">
      <c r="B457" s="11"/>
      <c r="E457" s="13"/>
      <c r="G457" s="11"/>
      <c r="J457" s="11"/>
      <c r="M457" s="11"/>
      <c r="P457" s="11"/>
      <c r="S457" s="11"/>
      <c r="V457" s="11"/>
    </row>
    <row r="458" spans="2:22" ht="12.75" x14ac:dyDescent="0.35">
      <c r="B458" s="11"/>
      <c r="E458" s="13"/>
      <c r="G458" s="11"/>
      <c r="J458" s="11"/>
      <c r="M458" s="11"/>
      <c r="P458" s="11"/>
      <c r="S458" s="11"/>
      <c r="V458" s="11"/>
    </row>
    <row r="459" spans="2:22" ht="12.75" x14ac:dyDescent="0.35">
      <c r="B459" s="11"/>
      <c r="E459" s="13"/>
      <c r="G459" s="11"/>
      <c r="J459" s="11"/>
      <c r="M459" s="11"/>
      <c r="P459" s="11"/>
      <c r="S459" s="11"/>
      <c r="V459" s="11"/>
    </row>
    <row r="460" spans="2:22" ht="12.75" x14ac:dyDescent="0.35">
      <c r="B460" s="11"/>
      <c r="E460" s="13"/>
      <c r="G460" s="11"/>
      <c r="J460" s="11"/>
      <c r="M460" s="11"/>
      <c r="P460" s="11"/>
      <c r="S460" s="11"/>
      <c r="V460" s="11"/>
    </row>
    <row r="461" spans="2:22" ht="12.75" x14ac:dyDescent="0.35">
      <c r="B461" s="11"/>
      <c r="E461" s="13"/>
      <c r="G461" s="11"/>
      <c r="J461" s="11"/>
      <c r="M461" s="11"/>
      <c r="P461" s="11"/>
      <c r="S461" s="11"/>
      <c r="V461" s="11"/>
    </row>
    <row r="462" spans="2:22" ht="12.75" x14ac:dyDescent="0.35">
      <c r="B462" s="11"/>
      <c r="E462" s="13"/>
      <c r="G462" s="11"/>
      <c r="J462" s="11"/>
      <c r="M462" s="11"/>
      <c r="P462" s="11"/>
      <c r="S462" s="11"/>
      <c r="V462" s="11"/>
    </row>
    <row r="463" spans="2:22" ht="12.75" x14ac:dyDescent="0.35">
      <c r="B463" s="11"/>
      <c r="E463" s="13"/>
      <c r="G463" s="11"/>
      <c r="J463" s="11"/>
      <c r="M463" s="11"/>
      <c r="P463" s="11"/>
      <c r="S463" s="11"/>
      <c r="V463" s="11"/>
    </row>
    <row r="464" spans="2:22" ht="12.75" x14ac:dyDescent="0.35">
      <c r="B464" s="11"/>
      <c r="E464" s="13"/>
      <c r="G464" s="11"/>
      <c r="J464" s="11"/>
      <c r="M464" s="11"/>
      <c r="P464" s="11"/>
      <c r="S464" s="11"/>
      <c r="V464" s="11"/>
    </row>
    <row r="465" spans="2:22" ht="12.75" x14ac:dyDescent="0.35">
      <c r="B465" s="11"/>
      <c r="E465" s="13"/>
      <c r="G465" s="11"/>
      <c r="J465" s="11"/>
      <c r="M465" s="11"/>
      <c r="P465" s="11"/>
      <c r="S465" s="11"/>
      <c r="V465" s="11"/>
    </row>
    <row r="466" spans="2:22" ht="12.75" x14ac:dyDescent="0.35">
      <c r="B466" s="11"/>
      <c r="E466" s="13"/>
      <c r="G466" s="11"/>
      <c r="J466" s="11"/>
      <c r="M466" s="11"/>
      <c r="P466" s="11"/>
      <c r="S466" s="11"/>
      <c r="V466" s="11"/>
    </row>
    <row r="467" spans="2:22" ht="12.75" x14ac:dyDescent="0.35">
      <c r="B467" s="11"/>
      <c r="E467" s="13"/>
      <c r="G467" s="11"/>
      <c r="J467" s="11"/>
      <c r="M467" s="11"/>
      <c r="P467" s="11"/>
      <c r="S467" s="11"/>
      <c r="V467" s="11"/>
    </row>
    <row r="468" spans="2:22" ht="12.75" x14ac:dyDescent="0.35">
      <c r="B468" s="11"/>
      <c r="E468" s="13"/>
      <c r="G468" s="11"/>
      <c r="J468" s="11"/>
      <c r="M468" s="11"/>
      <c r="P468" s="11"/>
      <c r="S468" s="11"/>
      <c r="V468" s="11"/>
    </row>
    <row r="469" spans="2:22" ht="12.75" x14ac:dyDescent="0.35">
      <c r="B469" s="11"/>
      <c r="E469" s="13"/>
      <c r="G469" s="11"/>
      <c r="J469" s="11"/>
      <c r="M469" s="11"/>
      <c r="P469" s="11"/>
      <c r="S469" s="11"/>
      <c r="V469" s="11"/>
    </row>
    <row r="470" spans="2:22" ht="12.75" x14ac:dyDescent="0.35">
      <c r="B470" s="11"/>
      <c r="E470" s="13"/>
      <c r="G470" s="11"/>
      <c r="J470" s="11"/>
      <c r="M470" s="11"/>
      <c r="P470" s="11"/>
      <c r="S470" s="11"/>
      <c r="V470" s="11"/>
    </row>
    <row r="471" spans="2:22" ht="12.75" x14ac:dyDescent="0.35">
      <c r="B471" s="11"/>
      <c r="E471" s="13"/>
      <c r="G471" s="11"/>
      <c r="J471" s="11"/>
      <c r="M471" s="11"/>
      <c r="P471" s="11"/>
      <c r="S471" s="11"/>
      <c r="V471" s="11"/>
    </row>
    <row r="472" spans="2:22" ht="12.75" x14ac:dyDescent="0.35">
      <c r="B472" s="11"/>
      <c r="E472" s="13"/>
      <c r="G472" s="11"/>
      <c r="J472" s="11"/>
      <c r="M472" s="11"/>
      <c r="P472" s="11"/>
      <c r="S472" s="11"/>
      <c r="V472" s="11"/>
    </row>
    <row r="473" spans="2:22" ht="12.75" x14ac:dyDescent="0.35">
      <c r="B473" s="11"/>
      <c r="E473" s="13"/>
      <c r="G473" s="11"/>
      <c r="J473" s="11"/>
      <c r="M473" s="11"/>
      <c r="P473" s="11"/>
      <c r="S473" s="11"/>
      <c r="V473" s="11"/>
    </row>
    <row r="474" spans="2:22" ht="12.75" x14ac:dyDescent="0.35">
      <c r="B474" s="11"/>
      <c r="E474" s="13"/>
      <c r="G474" s="11"/>
      <c r="J474" s="11"/>
      <c r="M474" s="11"/>
      <c r="P474" s="11"/>
      <c r="S474" s="11"/>
      <c r="V474" s="11"/>
    </row>
    <row r="475" spans="2:22" ht="12.75" x14ac:dyDescent="0.35">
      <c r="B475" s="11"/>
      <c r="E475" s="13"/>
      <c r="G475" s="11"/>
      <c r="J475" s="11"/>
      <c r="M475" s="11"/>
      <c r="P475" s="11"/>
      <c r="S475" s="11"/>
      <c r="V475" s="11"/>
    </row>
    <row r="476" spans="2:22" ht="12.75" x14ac:dyDescent="0.35">
      <c r="B476" s="11"/>
      <c r="E476" s="13"/>
      <c r="G476" s="11"/>
      <c r="J476" s="11"/>
      <c r="M476" s="11"/>
      <c r="P476" s="11"/>
      <c r="S476" s="11"/>
      <c r="V476" s="11"/>
    </row>
    <row r="477" spans="2:22" ht="12.75" x14ac:dyDescent="0.35">
      <c r="B477" s="11"/>
      <c r="E477" s="13"/>
      <c r="G477" s="11"/>
      <c r="J477" s="11"/>
      <c r="M477" s="11"/>
      <c r="P477" s="11"/>
      <c r="S477" s="11"/>
      <c r="V477" s="11"/>
    </row>
    <row r="478" spans="2:22" ht="12.75" x14ac:dyDescent="0.35">
      <c r="B478" s="11"/>
      <c r="E478" s="13"/>
      <c r="G478" s="11"/>
      <c r="J478" s="11"/>
      <c r="M478" s="11"/>
      <c r="P478" s="11"/>
      <c r="S478" s="11"/>
      <c r="V478" s="11"/>
    </row>
    <row r="479" spans="2:22" ht="12.75" x14ac:dyDescent="0.35">
      <c r="B479" s="11"/>
      <c r="E479" s="13"/>
      <c r="G479" s="11"/>
      <c r="J479" s="11"/>
      <c r="M479" s="11"/>
      <c r="P479" s="11"/>
      <c r="S479" s="11"/>
      <c r="V479" s="11"/>
    </row>
    <row r="480" spans="2:22" ht="12.75" x14ac:dyDescent="0.35">
      <c r="B480" s="11"/>
      <c r="E480" s="13"/>
      <c r="G480" s="11"/>
      <c r="J480" s="11"/>
      <c r="M480" s="11"/>
      <c r="P480" s="11"/>
      <c r="S480" s="11"/>
      <c r="V480" s="11"/>
    </row>
    <row r="481" spans="2:22" ht="12.75" x14ac:dyDescent="0.35">
      <c r="B481" s="11"/>
      <c r="E481" s="13"/>
      <c r="G481" s="11"/>
      <c r="J481" s="11"/>
      <c r="M481" s="11"/>
      <c r="P481" s="11"/>
      <c r="S481" s="11"/>
      <c r="V481" s="11"/>
    </row>
    <row r="482" spans="2:22" ht="12.75" x14ac:dyDescent="0.35">
      <c r="B482" s="11"/>
      <c r="E482" s="13"/>
      <c r="G482" s="11"/>
      <c r="J482" s="11"/>
      <c r="M482" s="11"/>
      <c r="P482" s="11"/>
      <c r="S482" s="11"/>
      <c r="V482" s="11"/>
    </row>
    <row r="483" spans="2:22" ht="12.75" x14ac:dyDescent="0.35">
      <c r="B483" s="11"/>
      <c r="E483" s="13"/>
      <c r="G483" s="11"/>
      <c r="J483" s="11"/>
      <c r="M483" s="11"/>
      <c r="P483" s="11"/>
      <c r="S483" s="11"/>
      <c r="V483" s="11"/>
    </row>
    <row r="484" spans="2:22" ht="12.75" x14ac:dyDescent="0.35">
      <c r="B484" s="11"/>
      <c r="E484" s="13"/>
      <c r="G484" s="11"/>
      <c r="J484" s="11"/>
      <c r="M484" s="11"/>
      <c r="P484" s="11"/>
      <c r="S484" s="11"/>
      <c r="V484" s="11"/>
    </row>
    <row r="485" spans="2:22" ht="12.75" x14ac:dyDescent="0.35">
      <c r="B485" s="11"/>
      <c r="E485" s="13"/>
      <c r="G485" s="11"/>
      <c r="J485" s="11"/>
      <c r="M485" s="11"/>
      <c r="P485" s="11"/>
      <c r="S485" s="11"/>
      <c r="V485" s="11"/>
    </row>
    <row r="486" spans="2:22" ht="12.75" x14ac:dyDescent="0.35">
      <c r="B486" s="11"/>
      <c r="E486" s="13"/>
      <c r="G486" s="11"/>
      <c r="J486" s="11"/>
      <c r="M486" s="11"/>
      <c r="P486" s="11"/>
      <c r="S486" s="11"/>
      <c r="V486" s="11"/>
    </row>
    <row r="487" spans="2:22" ht="12.75" x14ac:dyDescent="0.35">
      <c r="B487" s="11"/>
      <c r="E487" s="13"/>
      <c r="G487" s="11"/>
      <c r="J487" s="11"/>
      <c r="M487" s="11"/>
      <c r="P487" s="11"/>
      <c r="S487" s="11"/>
      <c r="V487" s="11"/>
    </row>
    <row r="488" spans="2:22" ht="12.75" x14ac:dyDescent="0.35">
      <c r="B488" s="11"/>
      <c r="E488" s="13"/>
      <c r="G488" s="11"/>
      <c r="J488" s="11"/>
      <c r="M488" s="11"/>
      <c r="P488" s="11"/>
      <c r="S488" s="11"/>
      <c r="V488" s="11"/>
    </row>
    <row r="489" spans="2:22" ht="12.75" x14ac:dyDescent="0.35">
      <c r="B489" s="11"/>
      <c r="E489" s="13"/>
      <c r="G489" s="11"/>
      <c r="J489" s="11"/>
      <c r="M489" s="11"/>
      <c r="P489" s="11"/>
      <c r="S489" s="11"/>
      <c r="V489" s="11"/>
    </row>
    <row r="490" spans="2:22" ht="12.75" x14ac:dyDescent="0.35">
      <c r="B490" s="11"/>
      <c r="E490" s="13"/>
      <c r="G490" s="11"/>
      <c r="J490" s="11"/>
      <c r="M490" s="11"/>
      <c r="P490" s="11"/>
      <c r="S490" s="11"/>
      <c r="V490" s="11"/>
    </row>
    <row r="491" spans="2:22" ht="12.75" x14ac:dyDescent="0.35">
      <c r="B491" s="11"/>
      <c r="E491" s="13"/>
      <c r="G491" s="11"/>
      <c r="J491" s="11"/>
      <c r="M491" s="11"/>
      <c r="P491" s="11"/>
      <c r="S491" s="11"/>
      <c r="V491" s="11"/>
    </row>
    <row r="492" spans="2:22" ht="12.75" x14ac:dyDescent="0.35">
      <c r="B492" s="11"/>
      <c r="E492" s="13"/>
      <c r="G492" s="11"/>
      <c r="J492" s="11"/>
      <c r="M492" s="11"/>
      <c r="P492" s="11"/>
      <c r="S492" s="11"/>
      <c r="V492" s="11"/>
    </row>
    <row r="493" spans="2:22" ht="12.75" x14ac:dyDescent="0.35">
      <c r="B493" s="11"/>
      <c r="E493" s="13"/>
      <c r="G493" s="11"/>
      <c r="J493" s="11"/>
      <c r="M493" s="11"/>
      <c r="P493" s="11"/>
      <c r="S493" s="11"/>
      <c r="V493" s="11"/>
    </row>
    <row r="494" spans="2:22" ht="12.75" x14ac:dyDescent="0.35">
      <c r="B494" s="11"/>
      <c r="E494" s="13"/>
      <c r="G494" s="11"/>
      <c r="J494" s="11"/>
      <c r="M494" s="11"/>
      <c r="P494" s="11"/>
      <c r="S494" s="11"/>
      <c r="V494" s="11"/>
    </row>
    <row r="495" spans="2:22" ht="12.75" x14ac:dyDescent="0.35">
      <c r="B495" s="11"/>
      <c r="E495" s="13"/>
      <c r="G495" s="11"/>
      <c r="J495" s="11"/>
      <c r="M495" s="11"/>
      <c r="P495" s="11"/>
      <c r="S495" s="11"/>
      <c r="V495" s="11"/>
    </row>
    <row r="496" spans="2:22" ht="12.75" x14ac:dyDescent="0.35">
      <c r="B496" s="11"/>
      <c r="E496" s="13"/>
      <c r="G496" s="11"/>
      <c r="J496" s="11"/>
      <c r="M496" s="11"/>
      <c r="P496" s="11"/>
      <c r="S496" s="11"/>
      <c r="V496" s="11"/>
    </row>
    <row r="497" spans="2:22" ht="12.75" x14ac:dyDescent="0.35">
      <c r="B497" s="11"/>
      <c r="E497" s="13"/>
      <c r="G497" s="11"/>
      <c r="J497" s="11"/>
      <c r="M497" s="11"/>
      <c r="P497" s="11"/>
      <c r="S497" s="11"/>
      <c r="V497" s="11"/>
    </row>
    <row r="498" spans="2:22" ht="12.75" x14ac:dyDescent="0.35">
      <c r="B498" s="11"/>
      <c r="E498" s="13"/>
      <c r="G498" s="11"/>
      <c r="J498" s="11"/>
      <c r="M498" s="11"/>
      <c r="P498" s="11"/>
      <c r="S498" s="11"/>
      <c r="V498" s="11"/>
    </row>
    <row r="499" spans="2:22" ht="12.75" x14ac:dyDescent="0.35">
      <c r="B499" s="11"/>
      <c r="E499" s="13"/>
      <c r="G499" s="11"/>
      <c r="J499" s="11"/>
      <c r="M499" s="11"/>
      <c r="P499" s="11"/>
      <c r="S499" s="11"/>
      <c r="V499" s="11"/>
    </row>
    <row r="500" spans="2:22" ht="12.75" x14ac:dyDescent="0.35">
      <c r="B500" s="11"/>
      <c r="E500" s="13"/>
      <c r="G500" s="11"/>
      <c r="J500" s="11"/>
      <c r="M500" s="11"/>
      <c r="P500" s="11"/>
      <c r="S500" s="11"/>
      <c r="V500" s="11"/>
    </row>
    <row r="501" spans="2:22" ht="12.75" x14ac:dyDescent="0.35">
      <c r="B501" s="11"/>
      <c r="E501" s="13"/>
      <c r="G501" s="11"/>
      <c r="J501" s="11"/>
      <c r="M501" s="11"/>
      <c r="P501" s="11"/>
      <c r="S501" s="11"/>
      <c r="V501" s="11"/>
    </row>
    <row r="502" spans="2:22" ht="12.75" x14ac:dyDescent="0.35">
      <c r="B502" s="11"/>
      <c r="E502" s="13"/>
      <c r="G502" s="11"/>
      <c r="J502" s="11"/>
      <c r="M502" s="11"/>
      <c r="P502" s="11"/>
      <c r="S502" s="11"/>
      <c r="V502" s="11"/>
    </row>
    <row r="503" spans="2:22" ht="12.75" x14ac:dyDescent="0.35">
      <c r="B503" s="11"/>
      <c r="E503" s="13"/>
      <c r="G503" s="11"/>
      <c r="J503" s="11"/>
      <c r="M503" s="11"/>
      <c r="P503" s="11"/>
      <c r="S503" s="11"/>
      <c r="V503" s="11"/>
    </row>
    <row r="504" spans="2:22" ht="12.75" x14ac:dyDescent="0.35">
      <c r="B504" s="11"/>
      <c r="E504" s="13"/>
      <c r="G504" s="11"/>
      <c r="J504" s="11"/>
      <c r="M504" s="11"/>
      <c r="P504" s="11"/>
      <c r="S504" s="11"/>
      <c r="V504" s="11"/>
    </row>
    <row r="505" spans="2:22" ht="12.75" x14ac:dyDescent="0.35">
      <c r="B505" s="11"/>
      <c r="E505" s="13"/>
      <c r="G505" s="11"/>
      <c r="J505" s="11"/>
      <c r="M505" s="11"/>
      <c r="P505" s="11"/>
      <c r="S505" s="11"/>
      <c r="V505" s="11"/>
    </row>
    <row r="506" spans="2:22" ht="12.75" x14ac:dyDescent="0.35">
      <c r="B506" s="11"/>
      <c r="E506" s="13"/>
      <c r="G506" s="11"/>
      <c r="J506" s="11"/>
      <c r="M506" s="11"/>
      <c r="P506" s="11"/>
      <c r="S506" s="11"/>
      <c r="V506" s="11"/>
    </row>
    <row r="507" spans="2:22" ht="12.75" x14ac:dyDescent="0.35">
      <c r="B507" s="11"/>
      <c r="E507" s="13"/>
      <c r="G507" s="11"/>
      <c r="J507" s="11"/>
      <c r="M507" s="11"/>
      <c r="P507" s="11"/>
      <c r="S507" s="11"/>
      <c r="V507" s="11"/>
    </row>
    <row r="508" spans="2:22" ht="12.75" x14ac:dyDescent="0.35">
      <c r="B508" s="11"/>
      <c r="E508" s="13"/>
      <c r="G508" s="11"/>
      <c r="J508" s="11"/>
      <c r="M508" s="11"/>
      <c r="P508" s="11"/>
      <c r="S508" s="11"/>
      <c r="V508" s="11"/>
    </row>
    <row r="509" spans="2:22" ht="12.75" x14ac:dyDescent="0.35">
      <c r="B509" s="11"/>
      <c r="E509" s="13"/>
      <c r="G509" s="11"/>
      <c r="J509" s="11"/>
      <c r="M509" s="11"/>
      <c r="P509" s="11"/>
      <c r="S509" s="11"/>
      <c r="V509" s="11"/>
    </row>
    <row r="510" spans="2:22" ht="12.75" x14ac:dyDescent="0.35">
      <c r="B510" s="11"/>
      <c r="E510" s="13"/>
      <c r="G510" s="11"/>
      <c r="J510" s="11"/>
      <c r="M510" s="11"/>
      <c r="P510" s="11"/>
      <c r="S510" s="11"/>
      <c r="V510" s="11"/>
    </row>
    <row r="511" spans="2:22" ht="12.75" x14ac:dyDescent="0.35">
      <c r="B511" s="11"/>
      <c r="E511" s="13"/>
      <c r="G511" s="11"/>
      <c r="J511" s="11"/>
      <c r="M511" s="11"/>
      <c r="P511" s="11"/>
      <c r="S511" s="11"/>
      <c r="V511" s="11"/>
    </row>
    <row r="512" spans="2:22" ht="12.75" x14ac:dyDescent="0.35">
      <c r="B512" s="11"/>
      <c r="E512" s="13"/>
      <c r="G512" s="11"/>
      <c r="J512" s="11"/>
      <c r="M512" s="11"/>
      <c r="P512" s="11"/>
      <c r="S512" s="11"/>
      <c r="V512" s="11"/>
    </row>
    <row r="513" spans="2:22" ht="12.75" x14ac:dyDescent="0.35">
      <c r="B513" s="11"/>
      <c r="E513" s="13"/>
      <c r="G513" s="11"/>
      <c r="J513" s="11"/>
      <c r="M513" s="11"/>
      <c r="P513" s="11"/>
      <c r="S513" s="11"/>
      <c r="V513" s="11"/>
    </row>
    <row r="514" spans="2:22" ht="12.75" x14ac:dyDescent="0.35">
      <c r="B514" s="11"/>
      <c r="E514" s="13"/>
      <c r="G514" s="11"/>
      <c r="J514" s="11"/>
      <c r="M514" s="11"/>
      <c r="P514" s="11"/>
      <c r="S514" s="11"/>
      <c r="V514" s="11"/>
    </row>
    <row r="515" spans="2:22" ht="12.75" x14ac:dyDescent="0.35">
      <c r="B515" s="11"/>
      <c r="E515" s="13"/>
      <c r="G515" s="11"/>
      <c r="J515" s="11"/>
      <c r="M515" s="11"/>
      <c r="P515" s="11"/>
      <c r="S515" s="11"/>
      <c r="V515" s="11"/>
    </row>
    <row r="516" spans="2:22" ht="12.75" x14ac:dyDescent="0.35">
      <c r="B516" s="11"/>
      <c r="E516" s="13"/>
      <c r="G516" s="11"/>
      <c r="J516" s="11"/>
      <c r="M516" s="11"/>
      <c r="P516" s="11"/>
      <c r="S516" s="11"/>
      <c r="V516" s="11"/>
    </row>
    <row r="517" spans="2:22" ht="12.75" x14ac:dyDescent="0.35">
      <c r="B517" s="11"/>
      <c r="E517" s="13"/>
      <c r="G517" s="11"/>
      <c r="J517" s="11"/>
      <c r="M517" s="11"/>
      <c r="P517" s="11"/>
      <c r="S517" s="11"/>
      <c r="V517" s="11"/>
    </row>
    <row r="518" spans="2:22" ht="12.75" x14ac:dyDescent="0.35">
      <c r="B518" s="11"/>
      <c r="E518" s="13"/>
      <c r="G518" s="11"/>
      <c r="J518" s="11"/>
      <c r="M518" s="11"/>
      <c r="P518" s="11"/>
      <c r="S518" s="11"/>
      <c r="V518" s="11"/>
    </row>
    <row r="519" spans="2:22" ht="12.75" x14ac:dyDescent="0.35">
      <c r="B519" s="11"/>
      <c r="E519" s="13"/>
      <c r="G519" s="11"/>
      <c r="J519" s="11"/>
      <c r="M519" s="11"/>
      <c r="P519" s="11"/>
      <c r="S519" s="11"/>
      <c r="V519" s="11"/>
    </row>
    <row r="520" spans="2:22" ht="12.75" x14ac:dyDescent="0.35">
      <c r="B520" s="11"/>
      <c r="E520" s="13"/>
      <c r="G520" s="11"/>
      <c r="J520" s="11"/>
      <c r="M520" s="11"/>
      <c r="P520" s="11"/>
      <c r="S520" s="11"/>
      <c r="V520" s="11"/>
    </row>
    <row r="521" spans="2:22" ht="12.75" x14ac:dyDescent="0.35">
      <c r="B521" s="11"/>
      <c r="E521" s="13"/>
      <c r="G521" s="11"/>
      <c r="J521" s="11"/>
      <c r="M521" s="11"/>
      <c r="P521" s="11"/>
      <c r="S521" s="11"/>
      <c r="V521" s="11"/>
    </row>
    <row r="522" spans="2:22" ht="12.75" x14ac:dyDescent="0.35">
      <c r="B522" s="11"/>
      <c r="E522" s="13"/>
      <c r="G522" s="11"/>
      <c r="J522" s="11"/>
      <c r="M522" s="11"/>
      <c r="P522" s="11"/>
      <c r="S522" s="11"/>
      <c r="V522" s="11"/>
    </row>
    <row r="523" spans="2:22" ht="12.75" x14ac:dyDescent="0.35">
      <c r="B523" s="11"/>
      <c r="E523" s="13"/>
      <c r="G523" s="11"/>
      <c r="J523" s="11"/>
      <c r="M523" s="11"/>
      <c r="P523" s="11"/>
      <c r="S523" s="11"/>
      <c r="V523" s="11"/>
    </row>
    <row r="524" spans="2:22" ht="12.75" x14ac:dyDescent="0.35">
      <c r="B524" s="11"/>
      <c r="E524" s="13"/>
      <c r="G524" s="11"/>
      <c r="J524" s="11"/>
      <c r="M524" s="11"/>
      <c r="P524" s="11"/>
      <c r="S524" s="11"/>
      <c r="V524" s="11"/>
    </row>
    <row r="525" spans="2:22" ht="12.75" x14ac:dyDescent="0.35">
      <c r="B525" s="11"/>
      <c r="E525" s="13"/>
      <c r="G525" s="11"/>
      <c r="J525" s="11"/>
      <c r="M525" s="11"/>
      <c r="P525" s="11"/>
      <c r="S525" s="11"/>
      <c r="V525" s="11"/>
    </row>
    <row r="526" spans="2:22" ht="12.75" x14ac:dyDescent="0.35">
      <c r="B526" s="11"/>
      <c r="E526" s="13"/>
      <c r="G526" s="11"/>
      <c r="J526" s="11"/>
      <c r="M526" s="11"/>
      <c r="P526" s="11"/>
      <c r="S526" s="11"/>
      <c r="V526" s="11"/>
    </row>
    <row r="527" spans="2:22" ht="12.75" x14ac:dyDescent="0.35">
      <c r="B527" s="11"/>
      <c r="E527" s="13"/>
      <c r="G527" s="11"/>
      <c r="J527" s="11"/>
      <c r="M527" s="11"/>
      <c r="P527" s="11"/>
      <c r="S527" s="11"/>
      <c r="V527" s="11"/>
    </row>
    <row r="528" spans="2:22" ht="12.75" x14ac:dyDescent="0.35">
      <c r="B528" s="11"/>
      <c r="E528" s="13"/>
      <c r="G528" s="11"/>
      <c r="J528" s="11"/>
      <c r="M528" s="11"/>
      <c r="P528" s="11"/>
      <c r="S528" s="11"/>
      <c r="V528" s="11"/>
    </row>
    <row r="529" spans="2:22" ht="12.75" x14ac:dyDescent="0.35">
      <c r="B529" s="11"/>
      <c r="E529" s="13"/>
      <c r="G529" s="11"/>
      <c r="J529" s="11"/>
      <c r="M529" s="11"/>
      <c r="P529" s="11"/>
      <c r="S529" s="11"/>
      <c r="V529" s="11"/>
    </row>
    <row r="530" spans="2:22" ht="12.75" x14ac:dyDescent="0.35">
      <c r="B530" s="11"/>
      <c r="E530" s="13"/>
      <c r="G530" s="11"/>
      <c r="J530" s="11"/>
      <c r="M530" s="11"/>
      <c r="P530" s="11"/>
      <c r="S530" s="11"/>
      <c r="V530" s="11"/>
    </row>
    <row r="531" spans="2:22" ht="12.75" x14ac:dyDescent="0.35">
      <c r="B531" s="11"/>
      <c r="E531" s="13"/>
      <c r="G531" s="11"/>
      <c r="J531" s="11"/>
      <c r="M531" s="11"/>
      <c r="P531" s="11"/>
      <c r="S531" s="11"/>
      <c r="V531" s="11"/>
    </row>
    <row r="532" spans="2:22" ht="12.75" x14ac:dyDescent="0.35">
      <c r="B532" s="11"/>
      <c r="E532" s="13"/>
      <c r="G532" s="11"/>
      <c r="J532" s="11"/>
      <c r="M532" s="11"/>
      <c r="P532" s="11"/>
      <c r="S532" s="11"/>
      <c r="V532" s="11"/>
    </row>
    <row r="533" spans="2:22" ht="12.75" x14ac:dyDescent="0.35">
      <c r="B533" s="11"/>
      <c r="E533" s="13"/>
      <c r="G533" s="11"/>
      <c r="J533" s="11"/>
      <c r="M533" s="11"/>
      <c r="P533" s="11"/>
      <c r="S533" s="11"/>
      <c r="V533" s="11"/>
    </row>
    <row r="534" spans="2:22" ht="12.75" x14ac:dyDescent="0.35">
      <c r="B534" s="11"/>
      <c r="E534" s="13"/>
      <c r="G534" s="11"/>
      <c r="J534" s="11"/>
      <c r="M534" s="11"/>
      <c r="P534" s="11"/>
      <c r="S534" s="11"/>
      <c r="V534" s="11"/>
    </row>
    <row r="535" spans="2:22" ht="12.75" x14ac:dyDescent="0.35">
      <c r="B535" s="11"/>
      <c r="E535" s="13"/>
      <c r="G535" s="11"/>
      <c r="J535" s="11"/>
      <c r="M535" s="11"/>
      <c r="P535" s="11"/>
      <c r="S535" s="11"/>
      <c r="V535" s="11"/>
    </row>
    <row r="536" spans="2:22" ht="12.75" x14ac:dyDescent="0.35">
      <c r="B536" s="11"/>
      <c r="E536" s="13"/>
      <c r="G536" s="11"/>
      <c r="J536" s="11"/>
      <c r="M536" s="11"/>
      <c r="P536" s="11"/>
      <c r="S536" s="11"/>
      <c r="V536" s="11"/>
    </row>
    <row r="537" spans="2:22" ht="12.75" x14ac:dyDescent="0.35">
      <c r="B537" s="11"/>
      <c r="E537" s="13"/>
      <c r="G537" s="11"/>
      <c r="J537" s="11"/>
      <c r="M537" s="11"/>
      <c r="P537" s="11"/>
      <c r="S537" s="11"/>
      <c r="V537" s="11"/>
    </row>
    <row r="538" spans="2:22" ht="12.75" x14ac:dyDescent="0.35">
      <c r="B538" s="11"/>
      <c r="E538" s="13"/>
      <c r="G538" s="11"/>
      <c r="J538" s="11"/>
      <c r="M538" s="11"/>
      <c r="P538" s="11"/>
      <c r="S538" s="11"/>
      <c r="V538" s="11"/>
    </row>
    <row r="539" spans="2:22" ht="12.75" x14ac:dyDescent="0.35">
      <c r="B539" s="11"/>
      <c r="E539" s="13"/>
      <c r="G539" s="11"/>
      <c r="J539" s="11"/>
      <c r="M539" s="11"/>
      <c r="P539" s="11"/>
      <c r="S539" s="11"/>
      <c r="V539" s="11"/>
    </row>
    <row r="540" spans="2:22" ht="12.75" x14ac:dyDescent="0.35">
      <c r="B540" s="11"/>
      <c r="E540" s="13"/>
      <c r="G540" s="11"/>
      <c r="J540" s="11"/>
      <c r="M540" s="11"/>
      <c r="P540" s="11"/>
      <c r="S540" s="11"/>
      <c r="V540" s="11"/>
    </row>
    <row r="541" spans="2:22" ht="12.75" x14ac:dyDescent="0.35">
      <c r="B541" s="11"/>
      <c r="E541" s="13"/>
      <c r="G541" s="11"/>
      <c r="J541" s="11"/>
      <c r="M541" s="11"/>
      <c r="P541" s="11"/>
      <c r="S541" s="11"/>
      <c r="V541" s="11"/>
    </row>
    <row r="542" spans="2:22" ht="12.75" x14ac:dyDescent="0.35">
      <c r="B542" s="11"/>
      <c r="E542" s="13"/>
      <c r="G542" s="11"/>
      <c r="J542" s="11"/>
      <c r="M542" s="11"/>
      <c r="P542" s="11"/>
      <c r="S542" s="11"/>
      <c r="V542" s="11"/>
    </row>
    <row r="543" spans="2:22" ht="12.75" x14ac:dyDescent="0.35">
      <c r="B543" s="11"/>
      <c r="E543" s="13"/>
      <c r="G543" s="11"/>
      <c r="J543" s="11"/>
      <c r="M543" s="11"/>
      <c r="P543" s="11"/>
      <c r="S543" s="11"/>
      <c r="V543" s="11"/>
    </row>
    <row r="544" spans="2:22" ht="12.75" x14ac:dyDescent="0.35">
      <c r="B544" s="11"/>
      <c r="E544" s="13"/>
      <c r="G544" s="11"/>
      <c r="J544" s="11"/>
      <c r="M544" s="11"/>
      <c r="P544" s="11"/>
      <c r="S544" s="11"/>
      <c r="V544" s="11"/>
    </row>
    <row r="545" spans="2:22" ht="12.75" x14ac:dyDescent="0.35">
      <c r="B545" s="11"/>
      <c r="E545" s="13"/>
      <c r="G545" s="11"/>
      <c r="J545" s="11"/>
      <c r="M545" s="11"/>
      <c r="P545" s="11"/>
      <c r="S545" s="11"/>
      <c r="V545" s="11"/>
    </row>
    <row r="546" spans="2:22" ht="12.75" x14ac:dyDescent="0.35">
      <c r="B546" s="11"/>
      <c r="E546" s="13"/>
      <c r="G546" s="11"/>
      <c r="J546" s="11"/>
      <c r="M546" s="11"/>
      <c r="P546" s="11"/>
      <c r="S546" s="11"/>
      <c r="V546" s="11"/>
    </row>
    <row r="547" spans="2:22" ht="12.75" x14ac:dyDescent="0.35">
      <c r="B547" s="11"/>
      <c r="E547" s="13"/>
      <c r="G547" s="11"/>
      <c r="J547" s="11"/>
      <c r="M547" s="11"/>
      <c r="P547" s="11"/>
      <c r="S547" s="11"/>
      <c r="V547" s="11"/>
    </row>
    <row r="548" spans="2:22" ht="12.75" x14ac:dyDescent="0.35">
      <c r="B548" s="11"/>
      <c r="E548" s="13"/>
      <c r="G548" s="11"/>
      <c r="J548" s="11"/>
      <c r="M548" s="11"/>
      <c r="P548" s="11"/>
      <c r="S548" s="11"/>
      <c r="V548" s="11"/>
    </row>
    <row r="549" spans="2:22" ht="12.75" x14ac:dyDescent="0.35">
      <c r="B549" s="11"/>
      <c r="E549" s="13"/>
      <c r="G549" s="11"/>
      <c r="J549" s="11"/>
      <c r="M549" s="11"/>
      <c r="P549" s="11"/>
      <c r="S549" s="11"/>
      <c r="V549" s="11"/>
    </row>
    <row r="550" spans="2:22" ht="12.75" x14ac:dyDescent="0.35">
      <c r="B550" s="11"/>
      <c r="E550" s="13"/>
      <c r="G550" s="11"/>
      <c r="J550" s="11"/>
      <c r="M550" s="11"/>
      <c r="P550" s="11"/>
      <c r="S550" s="11"/>
      <c r="V550" s="11"/>
    </row>
    <row r="551" spans="2:22" ht="12.75" x14ac:dyDescent="0.35">
      <c r="B551" s="11"/>
      <c r="E551" s="13"/>
      <c r="G551" s="11"/>
      <c r="J551" s="11"/>
      <c r="M551" s="11"/>
      <c r="P551" s="11"/>
      <c r="S551" s="11"/>
      <c r="V551" s="11"/>
    </row>
    <row r="552" spans="2:22" ht="12.75" x14ac:dyDescent="0.35">
      <c r="B552" s="11"/>
      <c r="E552" s="13"/>
      <c r="G552" s="11"/>
      <c r="J552" s="11"/>
      <c r="M552" s="11"/>
      <c r="P552" s="11"/>
      <c r="S552" s="11"/>
      <c r="V552" s="11"/>
    </row>
    <row r="553" spans="2:22" ht="12.75" x14ac:dyDescent="0.35">
      <c r="B553" s="11"/>
      <c r="E553" s="13"/>
      <c r="G553" s="11"/>
      <c r="J553" s="11"/>
      <c r="M553" s="11"/>
      <c r="P553" s="11"/>
      <c r="S553" s="11"/>
      <c r="V553" s="11"/>
    </row>
    <row r="554" spans="2:22" ht="12.75" x14ac:dyDescent="0.35">
      <c r="B554" s="11"/>
      <c r="E554" s="13"/>
      <c r="G554" s="11"/>
      <c r="J554" s="11"/>
      <c r="M554" s="11"/>
      <c r="P554" s="11"/>
      <c r="S554" s="11"/>
      <c r="V554" s="11"/>
    </row>
    <row r="555" spans="2:22" ht="12.75" x14ac:dyDescent="0.35">
      <c r="B555" s="11"/>
      <c r="E555" s="13"/>
      <c r="G555" s="11"/>
      <c r="J555" s="11"/>
      <c r="M555" s="11"/>
      <c r="P555" s="11"/>
      <c r="S555" s="11"/>
      <c r="V555" s="11"/>
    </row>
    <row r="556" spans="2:22" ht="12.75" x14ac:dyDescent="0.35">
      <c r="B556" s="11"/>
      <c r="E556" s="13"/>
      <c r="G556" s="11"/>
      <c r="J556" s="11"/>
      <c r="M556" s="11"/>
      <c r="P556" s="11"/>
      <c r="S556" s="11"/>
      <c r="V556" s="11"/>
    </row>
    <row r="557" spans="2:22" ht="12.75" x14ac:dyDescent="0.35">
      <c r="B557" s="11"/>
      <c r="E557" s="13"/>
      <c r="G557" s="11"/>
      <c r="J557" s="11"/>
      <c r="M557" s="11"/>
      <c r="P557" s="11"/>
      <c r="S557" s="11"/>
      <c r="V557" s="11"/>
    </row>
    <row r="558" spans="2:22" ht="12.75" x14ac:dyDescent="0.35">
      <c r="B558" s="11"/>
      <c r="E558" s="13"/>
      <c r="G558" s="11"/>
      <c r="J558" s="11"/>
      <c r="M558" s="11"/>
      <c r="P558" s="11"/>
      <c r="S558" s="11"/>
      <c r="V558" s="11"/>
    </row>
    <row r="559" spans="2:22" ht="12.75" x14ac:dyDescent="0.35">
      <c r="B559" s="11"/>
      <c r="E559" s="13"/>
      <c r="G559" s="11"/>
      <c r="J559" s="11"/>
      <c r="M559" s="11"/>
      <c r="P559" s="11"/>
      <c r="S559" s="11"/>
      <c r="V559" s="11"/>
    </row>
    <row r="560" spans="2:22" ht="12.75" x14ac:dyDescent="0.35">
      <c r="B560" s="11"/>
      <c r="E560" s="13"/>
      <c r="G560" s="11"/>
      <c r="J560" s="11"/>
      <c r="M560" s="11"/>
      <c r="P560" s="11"/>
      <c r="S560" s="11"/>
      <c r="V560" s="11"/>
    </row>
    <row r="561" spans="2:22" ht="12.75" x14ac:dyDescent="0.35">
      <c r="B561" s="11"/>
      <c r="E561" s="13"/>
      <c r="G561" s="11"/>
      <c r="J561" s="11"/>
      <c r="M561" s="11"/>
      <c r="P561" s="11"/>
      <c r="S561" s="11"/>
      <c r="V561" s="11"/>
    </row>
    <row r="562" spans="2:22" ht="12.75" x14ac:dyDescent="0.35">
      <c r="B562" s="11"/>
      <c r="E562" s="13"/>
      <c r="G562" s="11"/>
      <c r="J562" s="11"/>
      <c r="M562" s="11"/>
      <c r="P562" s="11"/>
      <c r="S562" s="11"/>
      <c r="V562" s="11"/>
    </row>
    <row r="563" spans="2:22" ht="12.75" x14ac:dyDescent="0.35">
      <c r="B563" s="11"/>
      <c r="E563" s="13"/>
      <c r="G563" s="11"/>
      <c r="J563" s="11"/>
      <c r="M563" s="11"/>
      <c r="P563" s="11"/>
      <c r="S563" s="11"/>
      <c r="V563" s="11"/>
    </row>
    <row r="564" spans="2:22" ht="12.75" x14ac:dyDescent="0.35">
      <c r="B564" s="11"/>
      <c r="E564" s="13"/>
      <c r="G564" s="11"/>
      <c r="J564" s="11"/>
      <c r="M564" s="11"/>
      <c r="P564" s="11"/>
      <c r="S564" s="11"/>
      <c r="V564" s="11"/>
    </row>
    <row r="565" spans="2:22" ht="12.75" x14ac:dyDescent="0.35">
      <c r="B565" s="11"/>
      <c r="E565" s="13"/>
      <c r="G565" s="11"/>
      <c r="J565" s="11"/>
      <c r="M565" s="11"/>
      <c r="P565" s="11"/>
      <c r="S565" s="11"/>
      <c r="V565" s="11"/>
    </row>
    <row r="566" spans="2:22" ht="12.75" x14ac:dyDescent="0.35">
      <c r="B566" s="11"/>
      <c r="E566" s="13"/>
      <c r="G566" s="11"/>
      <c r="J566" s="11"/>
      <c r="M566" s="11"/>
      <c r="P566" s="11"/>
      <c r="S566" s="11"/>
      <c r="V566" s="11"/>
    </row>
    <row r="567" spans="2:22" ht="12.75" x14ac:dyDescent="0.35">
      <c r="B567" s="11"/>
      <c r="E567" s="13"/>
      <c r="G567" s="11"/>
      <c r="J567" s="11"/>
      <c r="M567" s="11"/>
      <c r="P567" s="11"/>
      <c r="S567" s="11"/>
      <c r="V567" s="11"/>
    </row>
    <row r="568" spans="2:22" ht="12.75" x14ac:dyDescent="0.35">
      <c r="B568" s="11"/>
      <c r="E568" s="13"/>
      <c r="G568" s="11"/>
      <c r="J568" s="11"/>
      <c r="M568" s="11"/>
      <c r="P568" s="11"/>
      <c r="S568" s="11"/>
      <c r="V568" s="11"/>
    </row>
    <row r="569" spans="2:22" ht="12.75" x14ac:dyDescent="0.35">
      <c r="B569" s="11"/>
      <c r="E569" s="13"/>
      <c r="G569" s="11"/>
      <c r="J569" s="11"/>
      <c r="M569" s="11"/>
      <c r="P569" s="11"/>
      <c r="S569" s="11"/>
      <c r="V569" s="11"/>
    </row>
    <row r="570" spans="2:22" ht="12.75" x14ac:dyDescent="0.35">
      <c r="B570" s="11"/>
      <c r="E570" s="13"/>
      <c r="G570" s="11"/>
      <c r="J570" s="11"/>
      <c r="M570" s="11"/>
      <c r="P570" s="11"/>
      <c r="S570" s="11"/>
      <c r="V570" s="11"/>
    </row>
    <row r="571" spans="2:22" ht="12.75" x14ac:dyDescent="0.35">
      <c r="B571" s="11"/>
      <c r="E571" s="13"/>
      <c r="G571" s="11"/>
      <c r="J571" s="11"/>
      <c r="M571" s="11"/>
      <c r="P571" s="11"/>
      <c r="S571" s="11"/>
      <c r="V571" s="11"/>
    </row>
    <row r="572" spans="2:22" ht="12.75" x14ac:dyDescent="0.35">
      <c r="B572" s="11"/>
      <c r="E572" s="13"/>
      <c r="G572" s="11"/>
      <c r="J572" s="11"/>
      <c r="M572" s="11"/>
      <c r="P572" s="11"/>
      <c r="S572" s="11"/>
      <c r="V572" s="11"/>
    </row>
    <row r="573" spans="2:22" ht="12.75" x14ac:dyDescent="0.35">
      <c r="B573" s="11"/>
      <c r="E573" s="13"/>
      <c r="G573" s="11"/>
      <c r="J573" s="11"/>
      <c r="M573" s="11"/>
      <c r="P573" s="11"/>
      <c r="S573" s="11"/>
      <c r="V573" s="11"/>
    </row>
    <row r="574" spans="2:22" ht="12.75" x14ac:dyDescent="0.35">
      <c r="B574" s="11"/>
      <c r="E574" s="13"/>
      <c r="G574" s="11"/>
      <c r="J574" s="11"/>
      <c r="M574" s="11"/>
      <c r="P574" s="11"/>
      <c r="S574" s="11"/>
      <c r="V574" s="11"/>
    </row>
    <row r="575" spans="2:22" ht="12.75" x14ac:dyDescent="0.35">
      <c r="B575" s="11"/>
      <c r="E575" s="13"/>
      <c r="G575" s="11"/>
      <c r="J575" s="11"/>
      <c r="M575" s="11"/>
      <c r="P575" s="11"/>
      <c r="S575" s="11"/>
      <c r="V575" s="11"/>
    </row>
    <row r="576" spans="2:22" ht="12.75" x14ac:dyDescent="0.35">
      <c r="B576" s="11"/>
      <c r="E576" s="13"/>
      <c r="G576" s="11"/>
      <c r="J576" s="11"/>
      <c r="M576" s="11"/>
      <c r="P576" s="11"/>
      <c r="S576" s="11"/>
      <c r="V576" s="11"/>
    </row>
    <row r="577" spans="2:22" ht="12.75" x14ac:dyDescent="0.35">
      <c r="B577" s="11"/>
      <c r="E577" s="13"/>
      <c r="G577" s="11"/>
      <c r="J577" s="11"/>
      <c r="M577" s="11"/>
      <c r="P577" s="11"/>
      <c r="S577" s="11"/>
      <c r="V577" s="11"/>
    </row>
    <row r="578" spans="2:22" ht="12.75" x14ac:dyDescent="0.35">
      <c r="B578" s="11"/>
      <c r="E578" s="13"/>
      <c r="G578" s="11"/>
      <c r="J578" s="11"/>
      <c r="M578" s="11"/>
      <c r="P578" s="11"/>
      <c r="S578" s="11"/>
      <c r="V578" s="11"/>
    </row>
    <row r="579" spans="2:22" ht="12.75" x14ac:dyDescent="0.35">
      <c r="B579" s="11"/>
      <c r="E579" s="13"/>
      <c r="G579" s="11"/>
      <c r="J579" s="11"/>
      <c r="M579" s="11"/>
      <c r="P579" s="11"/>
      <c r="S579" s="11"/>
      <c r="V579" s="11"/>
    </row>
    <row r="580" spans="2:22" ht="12.75" x14ac:dyDescent="0.35">
      <c r="B580" s="11"/>
      <c r="E580" s="13"/>
      <c r="G580" s="11"/>
      <c r="J580" s="11"/>
      <c r="M580" s="11"/>
      <c r="P580" s="11"/>
      <c r="S580" s="11"/>
      <c r="V580" s="11"/>
    </row>
    <row r="581" spans="2:22" ht="12.75" x14ac:dyDescent="0.35">
      <c r="B581" s="11"/>
      <c r="E581" s="13"/>
      <c r="G581" s="11"/>
      <c r="J581" s="11"/>
      <c r="M581" s="11"/>
      <c r="P581" s="11"/>
      <c r="S581" s="11"/>
      <c r="V581" s="11"/>
    </row>
    <row r="582" spans="2:22" ht="12.75" x14ac:dyDescent="0.35">
      <c r="B582" s="11"/>
      <c r="E582" s="13"/>
      <c r="G582" s="11"/>
      <c r="J582" s="11"/>
      <c r="M582" s="11"/>
      <c r="P582" s="11"/>
      <c r="S582" s="11"/>
      <c r="V582" s="11"/>
    </row>
    <row r="583" spans="2:22" ht="12.75" x14ac:dyDescent="0.35">
      <c r="B583" s="11"/>
      <c r="E583" s="13"/>
      <c r="G583" s="11"/>
      <c r="J583" s="11"/>
      <c r="M583" s="11"/>
      <c r="P583" s="11"/>
      <c r="S583" s="11"/>
      <c r="V583" s="11"/>
    </row>
    <row r="584" spans="2:22" ht="12.75" x14ac:dyDescent="0.35">
      <c r="B584" s="11"/>
      <c r="E584" s="13"/>
      <c r="G584" s="11"/>
      <c r="J584" s="11"/>
      <c r="M584" s="11"/>
      <c r="P584" s="11"/>
      <c r="S584" s="11"/>
      <c r="V584" s="11"/>
    </row>
    <row r="585" spans="2:22" ht="12.75" x14ac:dyDescent="0.35">
      <c r="B585" s="11"/>
      <c r="E585" s="13"/>
      <c r="G585" s="11"/>
      <c r="J585" s="11"/>
      <c r="M585" s="11"/>
      <c r="P585" s="11"/>
      <c r="S585" s="11"/>
      <c r="V585" s="11"/>
    </row>
    <row r="586" spans="2:22" ht="12.75" x14ac:dyDescent="0.35">
      <c r="B586" s="11"/>
      <c r="E586" s="13"/>
      <c r="G586" s="11"/>
      <c r="J586" s="11"/>
      <c r="M586" s="11"/>
      <c r="P586" s="11"/>
      <c r="S586" s="11"/>
      <c r="V586" s="11"/>
    </row>
    <row r="587" spans="2:22" ht="12.75" x14ac:dyDescent="0.35">
      <c r="B587" s="11"/>
      <c r="E587" s="13"/>
      <c r="G587" s="11"/>
      <c r="J587" s="11"/>
      <c r="M587" s="11"/>
      <c r="P587" s="11"/>
      <c r="S587" s="11"/>
      <c r="V587" s="11"/>
    </row>
    <row r="588" spans="2:22" ht="12.75" x14ac:dyDescent="0.35">
      <c r="B588" s="11"/>
      <c r="E588" s="13"/>
      <c r="G588" s="11"/>
      <c r="J588" s="11"/>
      <c r="M588" s="11"/>
      <c r="P588" s="11"/>
      <c r="S588" s="11"/>
      <c r="V588" s="11"/>
    </row>
    <row r="589" spans="2:22" ht="12.75" x14ac:dyDescent="0.35">
      <c r="B589" s="11"/>
      <c r="E589" s="13"/>
      <c r="G589" s="11"/>
      <c r="J589" s="11"/>
      <c r="M589" s="11"/>
      <c r="P589" s="11"/>
      <c r="S589" s="11"/>
      <c r="V589" s="11"/>
    </row>
    <row r="590" spans="2:22" ht="12.75" x14ac:dyDescent="0.35">
      <c r="B590" s="11"/>
      <c r="E590" s="13"/>
      <c r="G590" s="11"/>
      <c r="J590" s="11"/>
      <c r="M590" s="11"/>
      <c r="P590" s="11"/>
      <c r="S590" s="11"/>
      <c r="V590" s="11"/>
    </row>
    <row r="591" spans="2:22" ht="12.75" x14ac:dyDescent="0.35">
      <c r="B591" s="11"/>
      <c r="E591" s="13"/>
      <c r="G591" s="11"/>
      <c r="J591" s="11"/>
      <c r="M591" s="11"/>
      <c r="P591" s="11"/>
      <c r="S591" s="11"/>
      <c r="V591" s="11"/>
    </row>
    <row r="592" spans="2:22" ht="12.75" x14ac:dyDescent="0.35">
      <c r="B592" s="11"/>
      <c r="E592" s="13"/>
      <c r="G592" s="11"/>
      <c r="J592" s="11"/>
      <c r="M592" s="11"/>
      <c r="P592" s="11"/>
      <c r="S592" s="11"/>
      <c r="V592" s="11"/>
    </row>
    <row r="593" spans="2:22" ht="12.75" x14ac:dyDescent="0.35">
      <c r="B593" s="11"/>
      <c r="E593" s="13"/>
      <c r="G593" s="11"/>
      <c r="J593" s="11"/>
      <c r="M593" s="11"/>
      <c r="P593" s="11"/>
      <c r="S593" s="11"/>
      <c r="V593" s="11"/>
    </row>
    <row r="594" spans="2:22" ht="12.75" x14ac:dyDescent="0.35">
      <c r="B594" s="11"/>
      <c r="E594" s="13"/>
      <c r="G594" s="11"/>
      <c r="J594" s="11"/>
      <c r="M594" s="11"/>
      <c r="P594" s="11"/>
      <c r="S594" s="11"/>
      <c r="V594" s="11"/>
    </row>
    <row r="595" spans="2:22" ht="12.75" x14ac:dyDescent="0.35">
      <c r="B595" s="11"/>
      <c r="E595" s="13"/>
      <c r="G595" s="11"/>
      <c r="J595" s="11"/>
      <c r="M595" s="11"/>
      <c r="P595" s="11"/>
      <c r="S595" s="11"/>
      <c r="V595" s="11"/>
    </row>
    <row r="596" spans="2:22" ht="12.75" x14ac:dyDescent="0.35">
      <c r="B596" s="11"/>
      <c r="E596" s="13"/>
      <c r="G596" s="11"/>
      <c r="J596" s="11"/>
      <c r="M596" s="11"/>
      <c r="P596" s="11"/>
      <c r="S596" s="11"/>
      <c r="V596" s="11"/>
    </row>
    <row r="597" spans="2:22" ht="12.75" x14ac:dyDescent="0.35">
      <c r="B597" s="11"/>
      <c r="E597" s="13"/>
      <c r="G597" s="11"/>
      <c r="J597" s="11"/>
      <c r="M597" s="11"/>
      <c r="P597" s="11"/>
      <c r="S597" s="11"/>
      <c r="V597" s="11"/>
    </row>
    <row r="598" spans="2:22" ht="12.75" x14ac:dyDescent="0.35">
      <c r="B598" s="11"/>
      <c r="E598" s="13"/>
      <c r="G598" s="11"/>
      <c r="J598" s="11"/>
      <c r="M598" s="11"/>
      <c r="P598" s="11"/>
      <c r="S598" s="11"/>
      <c r="V598" s="11"/>
    </row>
    <row r="599" spans="2:22" ht="12.75" x14ac:dyDescent="0.35">
      <c r="B599" s="11"/>
      <c r="E599" s="13"/>
      <c r="G599" s="11"/>
      <c r="J599" s="11"/>
      <c r="M599" s="11"/>
      <c r="P599" s="11"/>
      <c r="S599" s="11"/>
      <c r="V599" s="11"/>
    </row>
    <row r="600" spans="2:22" ht="12.75" x14ac:dyDescent="0.35">
      <c r="B600" s="11"/>
      <c r="E600" s="13"/>
      <c r="G600" s="11"/>
      <c r="J600" s="11"/>
      <c r="M600" s="11"/>
      <c r="P600" s="11"/>
      <c r="S600" s="11"/>
      <c r="V600" s="11"/>
    </row>
    <row r="601" spans="2:22" ht="12.75" x14ac:dyDescent="0.35">
      <c r="B601" s="11"/>
      <c r="E601" s="13"/>
      <c r="G601" s="11"/>
      <c r="J601" s="11"/>
      <c r="M601" s="11"/>
      <c r="P601" s="11"/>
      <c r="S601" s="11"/>
      <c r="V601" s="11"/>
    </row>
    <row r="602" spans="2:22" ht="12.75" x14ac:dyDescent="0.35">
      <c r="B602" s="11"/>
      <c r="E602" s="13"/>
      <c r="G602" s="11"/>
      <c r="J602" s="11"/>
      <c r="M602" s="11"/>
      <c r="P602" s="11"/>
      <c r="S602" s="11"/>
      <c r="V602" s="11"/>
    </row>
    <row r="603" spans="2:22" ht="12.75" x14ac:dyDescent="0.35">
      <c r="B603" s="11"/>
      <c r="E603" s="13"/>
      <c r="G603" s="11"/>
      <c r="J603" s="11"/>
      <c r="M603" s="11"/>
      <c r="P603" s="11"/>
      <c r="S603" s="11"/>
      <c r="V603" s="11"/>
    </row>
    <row r="604" spans="2:22" ht="12.75" x14ac:dyDescent="0.35">
      <c r="B604" s="11"/>
      <c r="E604" s="13"/>
      <c r="G604" s="11"/>
      <c r="J604" s="11"/>
      <c r="M604" s="11"/>
      <c r="P604" s="11"/>
      <c r="S604" s="11"/>
      <c r="V604" s="11"/>
    </row>
    <row r="605" spans="2:22" ht="12.75" x14ac:dyDescent="0.35">
      <c r="B605" s="11"/>
      <c r="E605" s="13"/>
      <c r="G605" s="11"/>
      <c r="J605" s="11"/>
      <c r="M605" s="11"/>
      <c r="P605" s="11"/>
      <c r="S605" s="11"/>
      <c r="V605" s="11"/>
    </row>
    <row r="606" spans="2:22" ht="12.75" x14ac:dyDescent="0.35">
      <c r="B606" s="11"/>
      <c r="E606" s="13"/>
      <c r="G606" s="11"/>
      <c r="J606" s="11"/>
      <c r="M606" s="11"/>
      <c r="P606" s="11"/>
      <c r="S606" s="11"/>
      <c r="V606" s="11"/>
    </row>
    <row r="607" spans="2:22" ht="12.75" x14ac:dyDescent="0.35">
      <c r="B607" s="11"/>
      <c r="E607" s="13"/>
      <c r="G607" s="11"/>
      <c r="J607" s="11"/>
      <c r="M607" s="11"/>
      <c r="P607" s="11"/>
      <c r="S607" s="11"/>
      <c r="V607" s="11"/>
    </row>
    <row r="608" spans="2:22" ht="12.75" x14ac:dyDescent="0.35">
      <c r="B608" s="11"/>
      <c r="E608" s="13"/>
      <c r="G608" s="11"/>
      <c r="J608" s="11"/>
      <c r="M608" s="11"/>
      <c r="P608" s="11"/>
      <c r="S608" s="11"/>
      <c r="V608" s="11"/>
    </row>
    <row r="609" spans="2:22" ht="12.75" x14ac:dyDescent="0.35">
      <c r="B609" s="11"/>
      <c r="E609" s="13"/>
      <c r="G609" s="11"/>
      <c r="J609" s="11"/>
      <c r="M609" s="11"/>
      <c r="P609" s="11"/>
      <c r="S609" s="11"/>
      <c r="V609" s="11"/>
    </row>
    <row r="610" spans="2:22" ht="12.75" x14ac:dyDescent="0.35">
      <c r="B610" s="11"/>
      <c r="E610" s="13"/>
      <c r="G610" s="11"/>
      <c r="J610" s="11"/>
      <c r="M610" s="11"/>
      <c r="P610" s="11"/>
      <c r="S610" s="11"/>
      <c r="V610" s="11"/>
    </row>
    <row r="611" spans="2:22" ht="12.75" x14ac:dyDescent="0.35">
      <c r="B611" s="11"/>
      <c r="E611" s="13"/>
      <c r="G611" s="11"/>
      <c r="J611" s="11"/>
      <c r="M611" s="11"/>
      <c r="P611" s="11"/>
      <c r="S611" s="11"/>
      <c r="V611" s="11"/>
    </row>
    <row r="612" spans="2:22" ht="12.75" x14ac:dyDescent="0.35">
      <c r="B612" s="11"/>
      <c r="E612" s="13"/>
      <c r="G612" s="11"/>
      <c r="J612" s="11"/>
      <c r="M612" s="11"/>
      <c r="P612" s="11"/>
      <c r="S612" s="11"/>
      <c r="V612" s="11"/>
    </row>
    <row r="613" spans="2:22" ht="12.75" x14ac:dyDescent="0.35">
      <c r="B613" s="11"/>
      <c r="E613" s="13"/>
      <c r="G613" s="11"/>
      <c r="J613" s="11"/>
      <c r="M613" s="11"/>
      <c r="P613" s="11"/>
      <c r="S613" s="11"/>
      <c r="V613" s="11"/>
    </row>
    <row r="614" spans="2:22" ht="12.75" x14ac:dyDescent="0.35">
      <c r="B614" s="11"/>
      <c r="E614" s="13"/>
      <c r="G614" s="11"/>
      <c r="J614" s="11"/>
      <c r="M614" s="11"/>
      <c r="P614" s="11"/>
      <c r="S614" s="11"/>
      <c r="V614" s="11"/>
    </row>
    <row r="615" spans="2:22" ht="12.75" x14ac:dyDescent="0.35">
      <c r="B615" s="11"/>
      <c r="E615" s="13"/>
      <c r="G615" s="11"/>
      <c r="J615" s="11"/>
      <c r="M615" s="11"/>
      <c r="P615" s="11"/>
      <c r="S615" s="11"/>
      <c r="V615" s="11"/>
    </row>
    <row r="616" spans="2:22" ht="12.75" x14ac:dyDescent="0.35">
      <c r="B616" s="11"/>
      <c r="E616" s="13"/>
      <c r="G616" s="11"/>
      <c r="J616" s="11"/>
      <c r="M616" s="11"/>
      <c r="P616" s="11"/>
      <c r="S616" s="11"/>
      <c r="V616" s="11"/>
    </row>
    <row r="617" spans="2:22" ht="12.75" x14ac:dyDescent="0.35">
      <c r="B617" s="11"/>
      <c r="E617" s="13"/>
      <c r="G617" s="11"/>
      <c r="J617" s="11"/>
      <c r="M617" s="11"/>
      <c r="P617" s="11"/>
      <c r="S617" s="11"/>
      <c r="V617" s="11"/>
    </row>
    <row r="618" spans="2:22" ht="12.75" x14ac:dyDescent="0.35">
      <c r="B618" s="11"/>
      <c r="E618" s="13"/>
      <c r="G618" s="11"/>
      <c r="J618" s="11"/>
      <c r="M618" s="11"/>
      <c r="P618" s="11"/>
      <c r="S618" s="11"/>
      <c r="V618" s="11"/>
    </row>
    <row r="619" spans="2:22" ht="12.75" x14ac:dyDescent="0.35">
      <c r="B619" s="11"/>
      <c r="E619" s="13"/>
      <c r="G619" s="11"/>
      <c r="J619" s="11"/>
      <c r="M619" s="11"/>
      <c r="P619" s="11"/>
      <c r="S619" s="11"/>
      <c r="V619" s="11"/>
    </row>
    <row r="620" spans="2:22" ht="12.75" x14ac:dyDescent="0.35">
      <c r="B620" s="11"/>
      <c r="E620" s="13"/>
      <c r="G620" s="11"/>
      <c r="J620" s="11"/>
      <c r="M620" s="11"/>
      <c r="P620" s="11"/>
      <c r="S620" s="11"/>
      <c r="V620" s="11"/>
    </row>
    <row r="621" spans="2:22" ht="12.75" x14ac:dyDescent="0.35">
      <c r="B621" s="11"/>
      <c r="E621" s="13"/>
      <c r="G621" s="11"/>
      <c r="J621" s="11"/>
      <c r="M621" s="11"/>
      <c r="P621" s="11"/>
      <c r="S621" s="11"/>
      <c r="V621" s="11"/>
    </row>
    <row r="622" spans="2:22" ht="12.75" x14ac:dyDescent="0.35">
      <c r="B622" s="11"/>
      <c r="E622" s="13"/>
      <c r="G622" s="11"/>
      <c r="J622" s="11"/>
      <c r="M622" s="11"/>
      <c r="P622" s="11"/>
      <c r="S622" s="11"/>
      <c r="V622" s="11"/>
    </row>
    <row r="623" spans="2:22" ht="12.75" x14ac:dyDescent="0.35">
      <c r="B623" s="11"/>
      <c r="E623" s="13"/>
      <c r="G623" s="11"/>
      <c r="J623" s="11"/>
      <c r="M623" s="11"/>
      <c r="P623" s="11"/>
      <c r="S623" s="11"/>
      <c r="V623" s="11"/>
    </row>
    <row r="624" spans="2:22" ht="12.75" x14ac:dyDescent="0.35">
      <c r="B624" s="11"/>
      <c r="E624" s="13"/>
      <c r="G624" s="11"/>
      <c r="J624" s="11"/>
      <c r="M624" s="11"/>
      <c r="P624" s="11"/>
      <c r="S624" s="11"/>
      <c r="V624" s="11"/>
    </row>
    <row r="625" spans="2:22" ht="12.75" x14ac:dyDescent="0.35">
      <c r="B625" s="11"/>
      <c r="E625" s="13"/>
      <c r="G625" s="11"/>
      <c r="J625" s="11"/>
      <c r="M625" s="11"/>
      <c r="P625" s="11"/>
      <c r="S625" s="11"/>
      <c r="V625" s="11"/>
    </row>
    <row r="626" spans="2:22" ht="12.75" x14ac:dyDescent="0.35">
      <c r="B626" s="11"/>
      <c r="E626" s="13"/>
      <c r="G626" s="11"/>
      <c r="J626" s="11"/>
      <c r="M626" s="11"/>
      <c r="P626" s="11"/>
      <c r="S626" s="11"/>
      <c r="V626" s="11"/>
    </row>
    <row r="627" spans="2:22" ht="12.75" x14ac:dyDescent="0.35">
      <c r="B627" s="11"/>
      <c r="E627" s="13"/>
      <c r="G627" s="11"/>
      <c r="J627" s="11"/>
      <c r="M627" s="11"/>
      <c r="P627" s="11"/>
      <c r="S627" s="11"/>
      <c r="V627" s="11"/>
    </row>
    <row r="628" spans="2:22" ht="12.75" x14ac:dyDescent="0.35">
      <c r="B628" s="11"/>
      <c r="E628" s="13"/>
      <c r="G628" s="11"/>
      <c r="J628" s="11"/>
      <c r="M628" s="11"/>
      <c r="P628" s="11"/>
      <c r="S628" s="11"/>
      <c r="V628" s="11"/>
    </row>
    <row r="629" spans="2:22" ht="12.75" x14ac:dyDescent="0.35">
      <c r="B629" s="11"/>
      <c r="E629" s="13"/>
      <c r="G629" s="11"/>
      <c r="J629" s="11"/>
      <c r="M629" s="11"/>
      <c r="P629" s="11"/>
      <c r="S629" s="11"/>
      <c r="V629" s="11"/>
    </row>
    <row r="630" spans="2:22" ht="12.75" x14ac:dyDescent="0.35">
      <c r="B630" s="11"/>
      <c r="E630" s="13"/>
      <c r="G630" s="11"/>
      <c r="J630" s="11"/>
      <c r="M630" s="11"/>
      <c r="P630" s="11"/>
      <c r="S630" s="11"/>
      <c r="V630" s="11"/>
    </row>
    <row r="631" spans="2:22" ht="12.75" x14ac:dyDescent="0.35">
      <c r="B631" s="11"/>
      <c r="E631" s="13"/>
      <c r="G631" s="11"/>
      <c r="J631" s="11"/>
      <c r="M631" s="11"/>
      <c r="P631" s="11"/>
      <c r="S631" s="11"/>
      <c r="V631" s="11"/>
    </row>
    <row r="632" spans="2:22" ht="12.75" x14ac:dyDescent="0.35">
      <c r="B632" s="11"/>
      <c r="E632" s="13"/>
      <c r="G632" s="11"/>
      <c r="J632" s="11"/>
      <c r="M632" s="11"/>
      <c r="P632" s="11"/>
      <c r="S632" s="11"/>
      <c r="V632" s="11"/>
    </row>
    <row r="633" spans="2:22" ht="12.75" x14ac:dyDescent="0.35">
      <c r="B633" s="11"/>
      <c r="E633" s="13"/>
      <c r="G633" s="11"/>
      <c r="J633" s="11"/>
      <c r="M633" s="11"/>
      <c r="P633" s="11"/>
      <c r="S633" s="11"/>
      <c r="V633" s="11"/>
    </row>
    <row r="634" spans="2:22" ht="12.75" x14ac:dyDescent="0.35">
      <c r="B634" s="11"/>
      <c r="E634" s="13"/>
      <c r="G634" s="11"/>
      <c r="J634" s="11"/>
      <c r="M634" s="11"/>
      <c r="P634" s="11"/>
      <c r="S634" s="11"/>
      <c r="V634" s="11"/>
    </row>
    <row r="635" spans="2:22" ht="12.75" x14ac:dyDescent="0.35">
      <c r="B635" s="11"/>
      <c r="E635" s="13"/>
      <c r="G635" s="11"/>
      <c r="J635" s="11"/>
      <c r="M635" s="11"/>
      <c r="P635" s="11"/>
      <c r="S635" s="11"/>
      <c r="V635" s="11"/>
    </row>
    <row r="636" spans="2:22" ht="12.75" x14ac:dyDescent="0.35">
      <c r="B636" s="11"/>
      <c r="E636" s="13"/>
      <c r="G636" s="11"/>
      <c r="J636" s="11"/>
      <c r="M636" s="11"/>
      <c r="P636" s="11"/>
      <c r="S636" s="11"/>
      <c r="V636" s="11"/>
    </row>
    <row r="637" spans="2:22" ht="12.75" x14ac:dyDescent="0.35">
      <c r="B637" s="11"/>
      <c r="E637" s="13"/>
      <c r="G637" s="11"/>
      <c r="J637" s="11"/>
      <c r="M637" s="11"/>
      <c r="P637" s="11"/>
      <c r="S637" s="11"/>
      <c r="V637" s="11"/>
    </row>
    <row r="638" spans="2:22" ht="12.75" x14ac:dyDescent="0.35">
      <c r="B638" s="11"/>
      <c r="E638" s="13"/>
      <c r="G638" s="11"/>
      <c r="J638" s="11"/>
      <c r="M638" s="11"/>
      <c r="P638" s="11"/>
      <c r="S638" s="11"/>
      <c r="V638" s="11"/>
    </row>
    <row r="639" spans="2:22" ht="12.75" x14ac:dyDescent="0.35">
      <c r="B639" s="11"/>
      <c r="E639" s="13"/>
      <c r="G639" s="11"/>
      <c r="J639" s="11"/>
      <c r="M639" s="11"/>
      <c r="P639" s="11"/>
      <c r="S639" s="11"/>
      <c r="V639" s="11"/>
    </row>
    <row r="640" spans="2:22" ht="12.75" x14ac:dyDescent="0.35">
      <c r="B640" s="11"/>
      <c r="E640" s="13"/>
      <c r="G640" s="11"/>
      <c r="J640" s="11"/>
      <c r="M640" s="11"/>
      <c r="P640" s="11"/>
      <c r="S640" s="11"/>
      <c r="V640" s="11"/>
    </row>
    <row r="641" spans="2:22" ht="12.75" x14ac:dyDescent="0.35">
      <c r="B641" s="11"/>
      <c r="E641" s="13"/>
      <c r="G641" s="11"/>
      <c r="J641" s="11"/>
      <c r="M641" s="11"/>
      <c r="P641" s="11"/>
      <c r="S641" s="11"/>
      <c r="V641" s="11"/>
    </row>
    <row r="642" spans="2:22" ht="12.75" x14ac:dyDescent="0.35">
      <c r="B642" s="11"/>
      <c r="E642" s="13"/>
      <c r="G642" s="11"/>
      <c r="J642" s="11"/>
      <c r="M642" s="11"/>
      <c r="P642" s="11"/>
      <c r="S642" s="11"/>
      <c r="V642" s="11"/>
    </row>
    <row r="643" spans="2:22" ht="12.75" x14ac:dyDescent="0.35">
      <c r="B643" s="11"/>
      <c r="E643" s="13"/>
      <c r="G643" s="11"/>
      <c r="J643" s="11"/>
      <c r="M643" s="11"/>
      <c r="P643" s="11"/>
      <c r="S643" s="11"/>
      <c r="V643" s="11"/>
    </row>
    <row r="644" spans="2:22" ht="12.75" x14ac:dyDescent="0.35">
      <c r="B644" s="11"/>
      <c r="E644" s="13"/>
      <c r="G644" s="11"/>
      <c r="J644" s="11"/>
      <c r="M644" s="11"/>
      <c r="P644" s="11"/>
      <c r="S644" s="11"/>
      <c r="V644" s="11"/>
    </row>
    <row r="645" spans="2:22" ht="12.75" x14ac:dyDescent="0.35">
      <c r="B645" s="11"/>
      <c r="E645" s="13"/>
      <c r="G645" s="11"/>
      <c r="J645" s="11"/>
      <c r="M645" s="11"/>
      <c r="P645" s="11"/>
      <c r="S645" s="11"/>
      <c r="V645" s="11"/>
    </row>
    <row r="646" spans="2:22" ht="12.75" x14ac:dyDescent="0.35">
      <c r="B646" s="11"/>
      <c r="E646" s="13"/>
      <c r="G646" s="11"/>
      <c r="J646" s="11"/>
      <c r="M646" s="11"/>
      <c r="P646" s="11"/>
      <c r="S646" s="11"/>
      <c r="V646" s="11"/>
    </row>
    <row r="647" spans="2:22" ht="12.75" x14ac:dyDescent="0.35">
      <c r="B647" s="11"/>
      <c r="E647" s="13"/>
      <c r="G647" s="11"/>
      <c r="J647" s="11"/>
      <c r="M647" s="11"/>
      <c r="P647" s="11"/>
      <c r="S647" s="11"/>
      <c r="V647" s="11"/>
    </row>
    <row r="648" spans="2:22" ht="12.75" x14ac:dyDescent="0.35">
      <c r="B648" s="11"/>
      <c r="E648" s="13"/>
      <c r="G648" s="11"/>
      <c r="J648" s="11"/>
      <c r="M648" s="11"/>
      <c r="P648" s="11"/>
      <c r="S648" s="11"/>
      <c r="V648" s="11"/>
    </row>
    <row r="649" spans="2:22" ht="12.75" x14ac:dyDescent="0.35">
      <c r="B649" s="11"/>
      <c r="E649" s="13"/>
      <c r="G649" s="11"/>
      <c r="J649" s="11"/>
      <c r="M649" s="11"/>
      <c r="P649" s="11"/>
      <c r="S649" s="11"/>
      <c r="V649" s="11"/>
    </row>
    <row r="650" spans="2:22" ht="12.75" x14ac:dyDescent="0.35">
      <c r="B650" s="11"/>
      <c r="E650" s="13"/>
      <c r="G650" s="11"/>
      <c r="J650" s="11"/>
      <c r="M650" s="11"/>
      <c r="P650" s="11"/>
      <c r="S650" s="11"/>
      <c r="V650" s="11"/>
    </row>
    <row r="651" spans="2:22" ht="12.75" x14ac:dyDescent="0.35">
      <c r="B651" s="11"/>
      <c r="E651" s="13"/>
      <c r="G651" s="11"/>
      <c r="J651" s="11"/>
      <c r="M651" s="11"/>
      <c r="P651" s="11"/>
      <c r="S651" s="11"/>
      <c r="V651" s="11"/>
    </row>
    <row r="652" spans="2:22" ht="12.75" x14ac:dyDescent="0.35">
      <c r="B652" s="11"/>
      <c r="E652" s="13"/>
      <c r="G652" s="11"/>
      <c r="J652" s="11"/>
      <c r="M652" s="11"/>
      <c r="P652" s="11"/>
      <c r="S652" s="11"/>
      <c r="V652" s="11"/>
    </row>
    <row r="653" spans="2:22" ht="12.75" x14ac:dyDescent="0.35">
      <c r="B653" s="11"/>
      <c r="E653" s="13"/>
      <c r="G653" s="11"/>
      <c r="J653" s="11"/>
      <c r="M653" s="11"/>
      <c r="P653" s="11"/>
      <c r="S653" s="11"/>
      <c r="V653" s="11"/>
    </row>
    <row r="654" spans="2:22" ht="12.75" x14ac:dyDescent="0.35">
      <c r="B654" s="11"/>
      <c r="E654" s="13"/>
      <c r="G654" s="11"/>
      <c r="J654" s="11"/>
      <c r="M654" s="11"/>
      <c r="P654" s="11"/>
      <c r="S654" s="11"/>
      <c r="V654" s="11"/>
    </row>
    <row r="655" spans="2:22" ht="12.75" x14ac:dyDescent="0.35">
      <c r="B655" s="11"/>
      <c r="E655" s="13"/>
      <c r="G655" s="11"/>
      <c r="J655" s="11"/>
      <c r="M655" s="11"/>
      <c r="P655" s="11"/>
      <c r="S655" s="11"/>
      <c r="V655" s="11"/>
    </row>
    <row r="656" spans="2:22" ht="12.75" x14ac:dyDescent="0.35">
      <c r="B656" s="11"/>
      <c r="E656" s="13"/>
      <c r="G656" s="11"/>
      <c r="J656" s="11"/>
      <c r="M656" s="11"/>
      <c r="P656" s="11"/>
      <c r="S656" s="11"/>
      <c r="V656" s="11"/>
    </row>
    <row r="657" spans="2:22" ht="12.75" x14ac:dyDescent="0.35">
      <c r="B657" s="11"/>
      <c r="E657" s="13"/>
      <c r="G657" s="11"/>
      <c r="J657" s="11"/>
      <c r="M657" s="11"/>
      <c r="P657" s="11"/>
      <c r="S657" s="11"/>
      <c r="V657" s="11"/>
    </row>
    <row r="658" spans="2:22" ht="12.75" x14ac:dyDescent="0.35">
      <c r="B658" s="11"/>
      <c r="E658" s="13"/>
      <c r="G658" s="11"/>
      <c r="J658" s="11"/>
      <c r="M658" s="11"/>
      <c r="P658" s="11"/>
      <c r="S658" s="11"/>
      <c r="V658" s="11"/>
    </row>
    <row r="659" spans="2:22" ht="12.75" x14ac:dyDescent="0.35">
      <c r="B659" s="11"/>
      <c r="E659" s="13"/>
      <c r="G659" s="11"/>
      <c r="J659" s="11"/>
      <c r="M659" s="11"/>
      <c r="P659" s="11"/>
      <c r="S659" s="11"/>
      <c r="V659" s="11"/>
    </row>
    <row r="660" spans="2:22" ht="12.75" x14ac:dyDescent="0.35">
      <c r="B660" s="11"/>
      <c r="E660" s="13"/>
      <c r="G660" s="11"/>
      <c r="J660" s="11"/>
      <c r="M660" s="11"/>
      <c r="P660" s="11"/>
      <c r="S660" s="11"/>
      <c r="V660" s="11"/>
    </row>
    <row r="661" spans="2:22" ht="12.75" x14ac:dyDescent="0.35">
      <c r="B661" s="11"/>
      <c r="E661" s="13"/>
      <c r="G661" s="11"/>
      <c r="J661" s="11"/>
      <c r="M661" s="11"/>
      <c r="P661" s="11"/>
      <c r="S661" s="11"/>
      <c r="V661" s="11"/>
    </row>
    <row r="662" spans="2:22" ht="12.75" x14ac:dyDescent="0.35">
      <c r="B662" s="11"/>
      <c r="E662" s="13"/>
      <c r="G662" s="11"/>
      <c r="J662" s="11"/>
      <c r="M662" s="11"/>
      <c r="P662" s="11"/>
      <c r="S662" s="11"/>
      <c r="V662" s="11"/>
    </row>
    <row r="663" spans="2:22" ht="12.75" x14ac:dyDescent="0.35">
      <c r="B663" s="11"/>
      <c r="E663" s="13"/>
      <c r="G663" s="11"/>
      <c r="J663" s="11"/>
      <c r="M663" s="11"/>
      <c r="P663" s="11"/>
      <c r="S663" s="11"/>
      <c r="V663" s="11"/>
    </row>
    <row r="664" spans="2:22" ht="12.75" x14ac:dyDescent="0.35">
      <c r="B664" s="11"/>
      <c r="E664" s="13"/>
      <c r="G664" s="11"/>
      <c r="J664" s="11"/>
      <c r="M664" s="11"/>
      <c r="P664" s="11"/>
      <c r="S664" s="11"/>
      <c r="V664" s="11"/>
    </row>
    <row r="665" spans="2:22" ht="12.75" x14ac:dyDescent="0.35">
      <c r="B665" s="11"/>
      <c r="E665" s="13"/>
      <c r="G665" s="11"/>
      <c r="J665" s="11"/>
      <c r="M665" s="11"/>
      <c r="P665" s="11"/>
      <c r="S665" s="11"/>
      <c r="V665" s="11"/>
    </row>
    <row r="666" spans="2:22" ht="12.75" x14ac:dyDescent="0.35">
      <c r="B666" s="11"/>
      <c r="E666" s="13"/>
      <c r="G666" s="11"/>
      <c r="J666" s="11"/>
      <c r="M666" s="11"/>
      <c r="P666" s="11"/>
      <c r="S666" s="11"/>
      <c r="V666" s="11"/>
    </row>
    <row r="667" spans="2:22" ht="12.75" x14ac:dyDescent="0.35">
      <c r="B667" s="11"/>
      <c r="E667" s="13"/>
      <c r="G667" s="11"/>
      <c r="J667" s="11"/>
      <c r="M667" s="11"/>
      <c r="P667" s="11"/>
      <c r="S667" s="11"/>
      <c r="V667" s="11"/>
    </row>
    <row r="668" spans="2:22" ht="12.75" x14ac:dyDescent="0.35">
      <c r="B668" s="11"/>
      <c r="E668" s="13"/>
      <c r="G668" s="11"/>
      <c r="J668" s="11"/>
      <c r="M668" s="11"/>
      <c r="P668" s="11"/>
      <c r="S668" s="11"/>
      <c r="V668" s="11"/>
    </row>
    <row r="669" spans="2:22" ht="12.75" x14ac:dyDescent="0.35">
      <c r="B669" s="11"/>
      <c r="E669" s="13"/>
      <c r="G669" s="11"/>
      <c r="J669" s="11"/>
      <c r="M669" s="11"/>
      <c r="P669" s="11"/>
      <c r="S669" s="11"/>
      <c r="V669" s="11"/>
    </row>
    <row r="670" spans="2:22" ht="12.75" x14ac:dyDescent="0.35">
      <c r="B670" s="11"/>
      <c r="E670" s="13"/>
      <c r="G670" s="11"/>
      <c r="J670" s="11"/>
      <c r="M670" s="11"/>
      <c r="P670" s="11"/>
      <c r="S670" s="11"/>
      <c r="V670" s="11"/>
    </row>
    <row r="671" spans="2:22" ht="12.75" x14ac:dyDescent="0.35">
      <c r="B671" s="11"/>
      <c r="E671" s="13"/>
      <c r="G671" s="11"/>
      <c r="J671" s="11"/>
      <c r="M671" s="11"/>
      <c r="P671" s="11"/>
      <c r="S671" s="11"/>
      <c r="V671" s="11"/>
    </row>
    <row r="672" spans="2:22" ht="12.75" x14ac:dyDescent="0.35">
      <c r="B672" s="11"/>
      <c r="E672" s="13"/>
      <c r="G672" s="11"/>
      <c r="J672" s="11"/>
      <c r="M672" s="11"/>
      <c r="P672" s="11"/>
      <c r="S672" s="11"/>
      <c r="V672" s="11"/>
    </row>
    <row r="673" spans="2:22" ht="12.75" x14ac:dyDescent="0.35">
      <c r="B673" s="11"/>
      <c r="E673" s="13"/>
      <c r="G673" s="11"/>
      <c r="J673" s="11"/>
      <c r="M673" s="11"/>
      <c r="P673" s="11"/>
      <c r="S673" s="11"/>
      <c r="V673" s="11"/>
    </row>
    <row r="674" spans="2:22" ht="12.75" x14ac:dyDescent="0.35">
      <c r="B674" s="11"/>
      <c r="E674" s="13"/>
      <c r="G674" s="11"/>
      <c r="J674" s="11"/>
      <c r="M674" s="11"/>
      <c r="P674" s="11"/>
      <c r="S674" s="11"/>
      <c r="V674" s="11"/>
    </row>
    <row r="675" spans="2:22" ht="12.75" x14ac:dyDescent="0.35">
      <c r="B675" s="11"/>
      <c r="E675" s="13"/>
      <c r="G675" s="11"/>
      <c r="J675" s="11"/>
      <c r="M675" s="11"/>
      <c r="P675" s="11"/>
      <c r="S675" s="11"/>
      <c r="V675" s="11"/>
    </row>
    <row r="676" spans="2:22" ht="12.75" x14ac:dyDescent="0.35">
      <c r="B676" s="11"/>
      <c r="E676" s="13"/>
      <c r="G676" s="11"/>
      <c r="J676" s="11"/>
      <c r="M676" s="11"/>
      <c r="P676" s="11"/>
      <c r="S676" s="11"/>
      <c r="V676" s="11"/>
    </row>
    <row r="677" spans="2:22" ht="12.75" x14ac:dyDescent="0.35">
      <c r="B677" s="11"/>
      <c r="E677" s="13"/>
      <c r="G677" s="11"/>
      <c r="J677" s="11"/>
      <c r="M677" s="11"/>
      <c r="P677" s="11"/>
      <c r="S677" s="11"/>
      <c r="V677" s="11"/>
    </row>
    <row r="678" spans="2:22" ht="12.75" x14ac:dyDescent="0.35">
      <c r="B678" s="11"/>
      <c r="E678" s="13"/>
      <c r="G678" s="11"/>
      <c r="J678" s="11"/>
      <c r="M678" s="11"/>
      <c r="P678" s="11"/>
      <c r="S678" s="11"/>
      <c r="V678" s="11"/>
    </row>
    <row r="679" spans="2:22" ht="12.75" x14ac:dyDescent="0.35">
      <c r="B679" s="11"/>
      <c r="E679" s="13"/>
      <c r="G679" s="11"/>
      <c r="J679" s="11"/>
      <c r="M679" s="11"/>
      <c r="P679" s="11"/>
      <c r="S679" s="11"/>
      <c r="V679" s="11"/>
    </row>
    <row r="680" spans="2:22" ht="12.75" x14ac:dyDescent="0.35">
      <c r="B680" s="11"/>
      <c r="E680" s="13"/>
      <c r="G680" s="11"/>
      <c r="J680" s="11"/>
      <c r="M680" s="11"/>
      <c r="P680" s="11"/>
      <c r="S680" s="11"/>
      <c r="V680" s="11"/>
    </row>
    <row r="681" spans="2:22" ht="12.75" x14ac:dyDescent="0.35">
      <c r="B681" s="11"/>
      <c r="E681" s="13"/>
      <c r="G681" s="11"/>
      <c r="J681" s="11"/>
      <c r="M681" s="11"/>
      <c r="P681" s="11"/>
      <c r="S681" s="11"/>
      <c r="V681" s="11"/>
    </row>
    <row r="682" spans="2:22" ht="12.75" x14ac:dyDescent="0.35">
      <c r="B682" s="11"/>
      <c r="E682" s="13"/>
      <c r="G682" s="11"/>
      <c r="J682" s="11"/>
      <c r="M682" s="11"/>
      <c r="P682" s="11"/>
      <c r="S682" s="11"/>
      <c r="V682" s="11"/>
    </row>
    <row r="683" spans="2:22" ht="12.75" x14ac:dyDescent="0.35">
      <c r="B683" s="11"/>
      <c r="E683" s="13"/>
      <c r="G683" s="11"/>
      <c r="J683" s="11"/>
      <c r="M683" s="11"/>
      <c r="P683" s="11"/>
      <c r="S683" s="11"/>
      <c r="V683" s="11"/>
    </row>
    <row r="684" spans="2:22" ht="12.75" x14ac:dyDescent="0.35">
      <c r="B684" s="11"/>
      <c r="E684" s="13"/>
      <c r="G684" s="11"/>
      <c r="J684" s="11"/>
      <c r="M684" s="11"/>
      <c r="P684" s="11"/>
      <c r="S684" s="11"/>
      <c r="V684" s="11"/>
    </row>
    <row r="685" spans="2:22" ht="12.75" x14ac:dyDescent="0.35">
      <c r="B685" s="11"/>
      <c r="E685" s="13"/>
      <c r="G685" s="11"/>
      <c r="J685" s="11"/>
      <c r="M685" s="11"/>
      <c r="P685" s="11"/>
      <c r="S685" s="11"/>
      <c r="V685" s="11"/>
    </row>
    <row r="686" spans="2:22" ht="12.75" x14ac:dyDescent="0.35">
      <c r="B686" s="11"/>
      <c r="E686" s="13"/>
      <c r="G686" s="11"/>
      <c r="J686" s="11"/>
      <c r="M686" s="11"/>
      <c r="P686" s="11"/>
      <c r="S686" s="11"/>
      <c r="V686" s="11"/>
    </row>
    <row r="687" spans="2:22" ht="12.75" x14ac:dyDescent="0.35">
      <c r="B687" s="11"/>
      <c r="E687" s="13"/>
      <c r="G687" s="11"/>
      <c r="J687" s="11"/>
      <c r="M687" s="11"/>
      <c r="P687" s="11"/>
      <c r="S687" s="11"/>
      <c r="V687" s="11"/>
    </row>
    <row r="688" spans="2:22" ht="12.75" x14ac:dyDescent="0.35">
      <c r="B688" s="11"/>
      <c r="E688" s="13"/>
      <c r="G688" s="11"/>
      <c r="J688" s="11"/>
      <c r="M688" s="11"/>
      <c r="P688" s="11"/>
      <c r="S688" s="11"/>
      <c r="V688" s="11"/>
    </row>
    <row r="689" spans="2:22" ht="12.75" x14ac:dyDescent="0.35">
      <c r="B689" s="11"/>
      <c r="E689" s="13"/>
      <c r="G689" s="11"/>
      <c r="J689" s="11"/>
      <c r="M689" s="11"/>
      <c r="P689" s="11"/>
      <c r="S689" s="11"/>
      <c r="V689" s="11"/>
    </row>
    <row r="690" spans="2:22" ht="12.75" x14ac:dyDescent="0.35">
      <c r="B690" s="11"/>
      <c r="E690" s="13"/>
      <c r="G690" s="11"/>
      <c r="J690" s="11"/>
      <c r="M690" s="11"/>
      <c r="P690" s="11"/>
      <c r="S690" s="11"/>
      <c r="V690" s="11"/>
    </row>
    <row r="691" spans="2:22" ht="12.75" x14ac:dyDescent="0.35">
      <c r="B691" s="11"/>
      <c r="E691" s="13"/>
      <c r="G691" s="11"/>
      <c r="J691" s="11"/>
      <c r="M691" s="11"/>
      <c r="P691" s="11"/>
      <c r="S691" s="11"/>
      <c r="V691" s="11"/>
    </row>
    <row r="692" spans="2:22" ht="12.75" x14ac:dyDescent="0.35">
      <c r="B692" s="11"/>
      <c r="E692" s="13"/>
      <c r="G692" s="11"/>
      <c r="J692" s="11"/>
      <c r="M692" s="11"/>
      <c r="P692" s="11"/>
      <c r="S692" s="11"/>
      <c r="V692" s="11"/>
    </row>
    <row r="693" spans="2:22" ht="12.75" x14ac:dyDescent="0.35">
      <c r="B693" s="11"/>
      <c r="E693" s="13"/>
      <c r="G693" s="11"/>
      <c r="J693" s="11"/>
      <c r="M693" s="11"/>
      <c r="P693" s="11"/>
      <c r="S693" s="11"/>
      <c r="V693" s="11"/>
    </row>
    <row r="694" spans="2:22" ht="12.75" x14ac:dyDescent="0.35">
      <c r="B694" s="11"/>
      <c r="E694" s="13"/>
      <c r="G694" s="11"/>
      <c r="J694" s="11"/>
      <c r="M694" s="11"/>
      <c r="P694" s="11"/>
      <c r="S694" s="11"/>
      <c r="V694" s="11"/>
    </row>
    <row r="695" spans="2:22" ht="12.75" x14ac:dyDescent="0.35">
      <c r="B695" s="11"/>
      <c r="E695" s="13"/>
      <c r="G695" s="11"/>
      <c r="J695" s="11"/>
      <c r="M695" s="11"/>
      <c r="P695" s="11"/>
      <c r="S695" s="11"/>
      <c r="V695" s="11"/>
    </row>
    <row r="696" spans="2:22" ht="12.75" x14ac:dyDescent="0.35">
      <c r="B696" s="11"/>
      <c r="E696" s="13"/>
      <c r="G696" s="11"/>
      <c r="J696" s="11"/>
      <c r="M696" s="11"/>
      <c r="P696" s="11"/>
      <c r="S696" s="11"/>
      <c r="V696" s="11"/>
    </row>
    <row r="697" spans="2:22" ht="12.75" x14ac:dyDescent="0.35">
      <c r="B697" s="11"/>
      <c r="E697" s="13"/>
      <c r="G697" s="11"/>
      <c r="J697" s="11"/>
      <c r="M697" s="11"/>
      <c r="P697" s="11"/>
      <c r="S697" s="11"/>
      <c r="V697" s="11"/>
    </row>
    <row r="698" spans="2:22" ht="12.75" x14ac:dyDescent="0.35">
      <c r="B698" s="11"/>
      <c r="E698" s="13"/>
      <c r="G698" s="11"/>
      <c r="J698" s="11"/>
      <c r="M698" s="11"/>
      <c r="P698" s="11"/>
      <c r="S698" s="11"/>
      <c r="V698" s="11"/>
    </row>
    <row r="699" spans="2:22" ht="12.75" x14ac:dyDescent="0.35">
      <c r="B699" s="11"/>
      <c r="E699" s="13"/>
      <c r="G699" s="11"/>
      <c r="J699" s="11"/>
      <c r="M699" s="11"/>
      <c r="P699" s="11"/>
      <c r="S699" s="11"/>
      <c r="V699" s="11"/>
    </row>
    <row r="700" spans="2:22" ht="12.75" x14ac:dyDescent="0.35">
      <c r="B700" s="11"/>
      <c r="E700" s="13"/>
      <c r="G700" s="11"/>
      <c r="J700" s="11"/>
      <c r="M700" s="11"/>
      <c r="P700" s="11"/>
      <c r="S700" s="11"/>
      <c r="V700" s="11"/>
    </row>
    <row r="701" spans="2:22" ht="12.75" x14ac:dyDescent="0.35">
      <c r="B701" s="11"/>
      <c r="E701" s="13"/>
      <c r="G701" s="11"/>
      <c r="J701" s="11"/>
      <c r="M701" s="11"/>
      <c r="P701" s="11"/>
      <c r="S701" s="11"/>
      <c r="V701" s="11"/>
    </row>
    <row r="702" spans="2:22" ht="12.75" x14ac:dyDescent="0.35">
      <c r="B702" s="11"/>
      <c r="E702" s="13"/>
      <c r="G702" s="11"/>
      <c r="J702" s="11"/>
      <c r="M702" s="11"/>
      <c r="P702" s="11"/>
      <c r="S702" s="11"/>
      <c r="V702" s="11"/>
    </row>
    <row r="703" spans="2:22" ht="12.75" x14ac:dyDescent="0.35">
      <c r="B703" s="11"/>
      <c r="E703" s="13"/>
      <c r="G703" s="11"/>
      <c r="J703" s="11"/>
      <c r="M703" s="11"/>
      <c r="P703" s="11"/>
      <c r="S703" s="11"/>
      <c r="V703" s="11"/>
    </row>
    <row r="704" spans="2:22" ht="12.75" x14ac:dyDescent="0.35">
      <c r="B704" s="11"/>
      <c r="E704" s="13"/>
      <c r="G704" s="11"/>
      <c r="J704" s="11"/>
      <c r="M704" s="11"/>
      <c r="P704" s="11"/>
      <c r="S704" s="11"/>
      <c r="V704" s="11"/>
    </row>
    <row r="705" spans="2:22" ht="12.75" x14ac:dyDescent="0.35">
      <c r="B705" s="11"/>
      <c r="E705" s="13"/>
      <c r="G705" s="11"/>
      <c r="J705" s="11"/>
      <c r="M705" s="11"/>
      <c r="P705" s="11"/>
      <c r="S705" s="11"/>
      <c r="V705" s="11"/>
    </row>
    <row r="706" spans="2:22" ht="12.75" x14ac:dyDescent="0.35">
      <c r="B706" s="11"/>
      <c r="E706" s="13"/>
      <c r="G706" s="11"/>
      <c r="J706" s="11"/>
      <c r="M706" s="11"/>
      <c r="P706" s="11"/>
      <c r="S706" s="11"/>
      <c r="V706" s="11"/>
    </row>
    <row r="707" spans="2:22" ht="12.75" x14ac:dyDescent="0.35">
      <c r="B707" s="11"/>
      <c r="E707" s="13"/>
      <c r="G707" s="11"/>
      <c r="J707" s="11"/>
      <c r="M707" s="11"/>
      <c r="P707" s="11"/>
      <c r="S707" s="11"/>
      <c r="V707" s="11"/>
    </row>
    <row r="708" spans="2:22" ht="12.75" x14ac:dyDescent="0.35">
      <c r="B708" s="11"/>
      <c r="E708" s="13"/>
      <c r="G708" s="11"/>
      <c r="J708" s="11"/>
      <c r="M708" s="11"/>
      <c r="P708" s="11"/>
      <c r="S708" s="11"/>
      <c r="V708" s="11"/>
    </row>
    <row r="709" spans="2:22" ht="12.75" x14ac:dyDescent="0.35">
      <c r="B709" s="11"/>
      <c r="E709" s="13"/>
      <c r="G709" s="11"/>
      <c r="J709" s="11"/>
      <c r="M709" s="11"/>
      <c r="P709" s="11"/>
      <c r="S709" s="11"/>
      <c r="V709" s="11"/>
    </row>
    <row r="710" spans="2:22" ht="12.75" x14ac:dyDescent="0.35">
      <c r="B710" s="11"/>
      <c r="E710" s="13"/>
      <c r="G710" s="11"/>
      <c r="J710" s="11"/>
      <c r="M710" s="11"/>
      <c r="P710" s="11"/>
      <c r="S710" s="11"/>
      <c r="V710" s="11"/>
    </row>
    <row r="711" spans="2:22" ht="12.75" x14ac:dyDescent="0.35">
      <c r="B711" s="11"/>
      <c r="E711" s="13"/>
      <c r="G711" s="11"/>
      <c r="J711" s="11"/>
      <c r="M711" s="11"/>
      <c r="P711" s="11"/>
      <c r="S711" s="11"/>
      <c r="V711" s="11"/>
    </row>
    <row r="712" spans="2:22" ht="12.75" x14ac:dyDescent="0.35">
      <c r="B712" s="11"/>
      <c r="E712" s="13"/>
      <c r="G712" s="11"/>
      <c r="J712" s="11"/>
      <c r="M712" s="11"/>
      <c r="P712" s="11"/>
      <c r="S712" s="11"/>
      <c r="V712" s="11"/>
    </row>
    <row r="713" spans="2:22" ht="12.75" x14ac:dyDescent="0.35">
      <c r="B713" s="11"/>
      <c r="E713" s="13"/>
      <c r="G713" s="11"/>
      <c r="J713" s="11"/>
      <c r="M713" s="11"/>
      <c r="P713" s="11"/>
      <c r="S713" s="11"/>
      <c r="V713" s="11"/>
    </row>
    <row r="714" spans="2:22" ht="12.75" x14ac:dyDescent="0.35">
      <c r="B714" s="11"/>
      <c r="E714" s="13"/>
      <c r="G714" s="11"/>
      <c r="J714" s="11"/>
      <c r="M714" s="11"/>
      <c r="P714" s="11"/>
      <c r="S714" s="11"/>
      <c r="V714" s="11"/>
    </row>
    <row r="715" spans="2:22" ht="12.75" x14ac:dyDescent="0.35">
      <c r="B715" s="11"/>
      <c r="E715" s="13"/>
      <c r="G715" s="11"/>
      <c r="J715" s="11"/>
      <c r="M715" s="11"/>
      <c r="P715" s="11"/>
      <c r="S715" s="11"/>
      <c r="V715" s="11"/>
    </row>
    <row r="716" spans="2:22" ht="12.75" x14ac:dyDescent="0.35">
      <c r="B716" s="11"/>
      <c r="E716" s="13"/>
      <c r="G716" s="11"/>
      <c r="J716" s="11"/>
      <c r="M716" s="11"/>
      <c r="P716" s="11"/>
      <c r="S716" s="11"/>
      <c r="V716" s="11"/>
    </row>
    <row r="717" spans="2:22" ht="12.75" x14ac:dyDescent="0.35">
      <c r="B717" s="11"/>
      <c r="E717" s="13"/>
      <c r="G717" s="11"/>
      <c r="J717" s="11"/>
      <c r="M717" s="11"/>
      <c r="P717" s="11"/>
      <c r="S717" s="11"/>
      <c r="V717" s="11"/>
    </row>
    <row r="718" spans="2:22" ht="12.75" x14ac:dyDescent="0.35">
      <c r="B718" s="11"/>
      <c r="E718" s="13"/>
      <c r="G718" s="11"/>
      <c r="J718" s="11"/>
      <c r="M718" s="11"/>
      <c r="P718" s="11"/>
      <c r="S718" s="11"/>
      <c r="V718" s="11"/>
    </row>
    <row r="719" spans="2:22" ht="12.75" x14ac:dyDescent="0.35">
      <c r="B719" s="11"/>
      <c r="E719" s="13"/>
      <c r="G719" s="11"/>
      <c r="J719" s="11"/>
      <c r="M719" s="11"/>
      <c r="P719" s="11"/>
      <c r="S719" s="11"/>
      <c r="V719" s="11"/>
    </row>
    <row r="720" spans="2:22" ht="12.75" x14ac:dyDescent="0.35">
      <c r="B720" s="11"/>
      <c r="E720" s="13"/>
      <c r="G720" s="11"/>
      <c r="J720" s="11"/>
      <c r="M720" s="11"/>
      <c r="P720" s="11"/>
      <c r="S720" s="11"/>
      <c r="V720" s="11"/>
    </row>
    <row r="721" spans="2:22" ht="12.75" x14ac:dyDescent="0.35">
      <c r="B721" s="11"/>
      <c r="E721" s="13"/>
      <c r="G721" s="11"/>
      <c r="J721" s="11"/>
      <c r="M721" s="11"/>
      <c r="P721" s="11"/>
      <c r="S721" s="11"/>
      <c r="V721" s="11"/>
    </row>
    <row r="722" spans="2:22" ht="12.75" x14ac:dyDescent="0.35">
      <c r="B722" s="11"/>
      <c r="E722" s="13"/>
      <c r="G722" s="11"/>
      <c r="J722" s="11"/>
      <c r="M722" s="11"/>
      <c r="P722" s="11"/>
      <c r="S722" s="11"/>
      <c r="V722" s="11"/>
    </row>
    <row r="723" spans="2:22" ht="12.75" x14ac:dyDescent="0.35">
      <c r="B723" s="11"/>
      <c r="E723" s="13"/>
      <c r="G723" s="11"/>
      <c r="J723" s="11"/>
      <c r="M723" s="11"/>
      <c r="P723" s="11"/>
      <c r="S723" s="11"/>
      <c r="V723" s="11"/>
    </row>
    <row r="724" spans="2:22" ht="12.75" x14ac:dyDescent="0.35">
      <c r="B724" s="11"/>
      <c r="E724" s="13"/>
      <c r="G724" s="11"/>
      <c r="J724" s="11"/>
      <c r="M724" s="11"/>
      <c r="P724" s="11"/>
      <c r="S724" s="11"/>
      <c r="V724" s="11"/>
    </row>
    <row r="725" spans="2:22" ht="12.75" x14ac:dyDescent="0.35">
      <c r="B725" s="11"/>
      <c r="E725" s="13"/>
      <c r="G725" s="11"/>
      <c r="J725" s="11"/>
      <c r="M725" s="11"/>
      <c r="P725" s="11"/>
      <c r="S725" s="11"/>
      <c r="V725" s="11"/>
    </row>
    <row r="726" spans="2:22" ht="12.75" x14ac:dyDescent="0.35">
      <c r="B726" s="11"/>
      <c r="E726" s="13"/>
      <c r="G726" s="11"/>
      <c r="J726" s="11"/>
      <c r="M726" s="11"/>
      <c r="P726" s="11"/>
      <c r="S726" s="11"/>
      <c r="V726" s="11"/>
    </row>
    <row r="727" spans="2:22" ht="12.75" x14ac:dyDescent="0.35">
      <c r="B727" s="11"/>
      <c r="E727" s="13"/>
      <c r="G727" s="11"/>
      <c r="J727" s="11"/>
      <c r="M727" s="11"/>
      <c r="P727" s="11"/>
      <c r="S727" s="11"/>
      <c r="V727" s="11"/>
    </row>
    <row r="728" spans="2:22" ht="12.75" x14ac:dyDescent="0.35">
      <c r="B728" s="11"/>
      <c r="E728" s="13"/>
      <c r="G728" s="11"/>
      <c r="J728" s="11"/>
      <c r="M728" s="11"/>
      <c r="P728" s="11"/>
      <c r="S728" s="11"/>
      <c r="V728" s="11"/>
    </row>
    <row r="729" spans="2:22" ht="12.75" x14ac:dyDescent="0.35">
      <c r="B729" s="11"/>
      <c r="E729" s="13"/>
      <c r="G729" s="11"/>
      <c r="J729" s="11"/>
      <c r="M729" s="11"/>
      <c r="P729" s="11"/>
      <c r="S729" s="11"/>
      <c r="V729" s="11"/>
    </row>
    <row r="730" spans="2:22" ht="12.75" x14ac:dyDescent="0.35">
      <c r="B730" s="11"/>
      <c r="E730" s="13"/>
      <c r="G730" s="11"/>
      <c r="J730" s="11"/>
      <c r="M730" s="11"/>
      <c r="P730" s="11"/>
      <c r="S730" s="11"/>
      <c r="V730" s="11"/>
    </row>
    <row r="731" spans="2:22" ht="12.75" x14ac:dyDescent="0.35">
      <c r="B731" s="11"/>
      <c r="E731" s="13"/>
      <c r="G731" s="11"/>
      <c r="J731" s="11"/>
      <c r="M731" s="11"/>
      <c r="P731" s="11"/>
      <c r="S731" s="11"/>
      <c r="V731" s="11"/>
    </row>
    <row r="732" spans="2:22" ht="12.75" x14ac:dyDescent="0.35">
      <c r="B732" s="11"/>
      <c r="E732" s="13"/>
      <c r="G732" s="11"/>
      <c r="J732" s="11"/>
      <c r="M732" s="11"/>
      <c r="P732" s="11"/>
      <c r="S732" s="11"/>
      <c r="V732" s="11"/>
    </row>
    <row r="733" spans="2:22" ht="12.75" x14ac:dyDescent="0.35">
      <c r="B733" s="11"/>
      <c r="E733" s="13"/>
      <c r="G733" s="11"/>
      <c r="J733" s="11"/>
      <c r="M733" s="11"/>
      <c r="P733" s="11"/>
      <c r="S733" s="11"/>
      <c r="V733" s="11"/>
    </row>
    <row r="734" spans="2:22" ht="12.75" x14ac:dyDescent="0.35">
      <c r="B734" s="11"/>
      <c r="E734" s="13"/>
      <c r="G734" s="11"/>
      <c r="J734" s="11"/>
      <c r="M734" s="11"/>
      <c r="P734" s="11"/>
      <c r="S734" s="11"/>
      <c r="V734" s="11"/>
    </row>
    <row r="735" spans="2:22" ht="12.75" x14ac:dyDescent="0.35">
      <c r="B735" s="11"/>
      <c r="E735" s="13"/>
      <c r="G735" s="11"/>
      <c r="J735" s="11"/>
      <c r="M735" s="11"/>
      <c r="P735" s="11"/>
      <c r="S735" s="11"/>
      <c r="V735" s="11"/>
    </row>
    <row r="736" spans="2:22" ht="12.75" x14ac:dyDescent="0.35">
      <c r="B736" s="11"/>
      <c r="E736" s="13"/>
      <c r="G736" s="11"/>
      <c r="J736" s="11"/>
      <c r="M736" s="11"/>
      <c r="P736" s="11"/>
      <c r="S736" s="11"/>
      <c r="V736" s="11"/>
    </row>
    <row r="737" spans="2:22" ht="12.75" x14ac:dyDescent="0.35">
      <c r="B737" s="11"/>
      <c r="E737" s="13"/>
      <c r="G737" s="11"/>
      <c r="J737" s="11"/>
      <c r="M737" s="11"/>
      <c r="P737" s="11"/>
      <c r="S737" s="11"/>
      <c r="V737" s="11"/>
    </row>
    <row r="738" spans="2:22" ht="12.75" x14ac:dyDescent="0.35">
      <c r="B738" s="11"/>
      <c r="E738" s="13"/>
      <c r="G738" s="11"/>
      <c r="J738" s="11"/>
      <c r="M738" s="11"/>
      <c r="P738" s="11"/>
      <c r="S738" s="11"/>
      <c r="V738" s="11"/>
    </row>
    <row r="739" spans="2:22" ht="12.75" x14ac:dyDescent="0.35">
      <c r="B739" s="11"/>
      <c r="E739" s="13"/>
      <c r="G739" s="11"/>
      <c r="J739" s="11"/>
      <c r="M739" s="11"/>
      <c r="P739" s="11"/>
      <c r="S739" s="11"/>
      <c r="V739" s="11"/>
    </row>
    <row r="740" spans="2:22" ht="12.75" x14ac:dyDescent="0.35">
      <c r="B740" s="11"/>
      <c r="E740" s="13"/>
      <c r="G740" s="11"/>
      <c r="J740" s="11"/>
      <c r="M740" s="11"/>
      <c r="P740" s="11"/>
      <c r="S740" s="11"/>
      <c r="V740" s="11"/>
    </row>
    <row r="741" spans="2:22" ht="12.75" x14ac:dyDescent="0.35">
      <c r="B741" s="11"/>
      <c r="E741" s="13"/>
      <c r="G741" s="11"/>
      <c r="J741" s="11"/>
      <c r="M741" s="11"/>
      <c r="P741" s="11"/>
      <c r="S741" s="11"/>
      <c r="V741" s="11"/>
    </row>
    <row r="742" spans="2:22" ht="12.75" x14ac:dyDescent="0.35">
      <c r="B742" s="11"/>
      <c r="E742" s="13"/>
      <c r="G742" s="11"/>
      <c r="J742" s="11"/>
      <c r="M742" s="11"/>
      <c r="P742" s="11"/>
      <c r="S742" s="11"/>
      <c r="V742" s="11"/>
    </row>
    <row r="743" spans="2:22" ht="12.75" x14ac:dyDescent="0.35">
      <c r="B743" s="11"/>
      <c r="E743" s="13"/>
      <c r="G743" s="11"/>
      <c r="J743" s="11"/>
      <c r="M743" s="11"/>
      <c r="P743" s="11"/>
      <c r="S743" s="11"/>
      <c r="V743" s="11"/>
    </row>
    <row r="744" spans="2:22" ht="12.75" x14ac:dyDescent="0.35">
      <c r="B744" s="11"/>
      <c r="E744" s="13"/>
      <c r="G744" s="11"/>
      <c r="J744" s="11"/>
      <c r="M744" s="11"/>
      <c r="P744" s="11"/>
      <c r="S744" s="11"/>
      <c r="V744" s="11"/>
    </row>
    <row r="745" spans="2:22" ht="12.75" x14ac:dyDescent="0.35">
      <c r="B745" s="11"/>
      <c r="E745" s="13"/>
      <c r="G745" s="11"/>
      <c r="J745" s="11"/>
      <c r="M745" s="11"/>
      <c r="P745" s="11"/>
      <c r="S745" s="11"/>
      <c r="V745" s="11"/>
    </row>
    <row r="746" spans="2:22" ht="12.75" x14ac:dyDescent="0.35">
      <c r="B746" s="11"/>
      <c r="E746" s="13"/>
      <c r="G746" s="11"/>
      <c r="J746" s="11"/>
      <c r="M746" s="11"/>
      <c r="P746" s="11"/>
      <c r="S746" s="11"/>
      <c r="V746" s="11"/>
    </row>
    <row r="747" spans="2:22" ht="12.75" x14ac:dyDescent="0.35">
      <c r="B747" s="11"/>
      <c r="E747" s="13"/>
      <c r="G747" s="11"/>
      <c r="J747" s="11"/>
      <c r="M747" s="11"/>
      <c r="P747" s="11"/>
      <c r="S747" s="11"/>
      <c r="V747" s="11"/>
    </row>
    <row r="748" spans="2:22" ht="12.75" x14ac:dyDescent="0.35">
      <c r="B748" s="11"/>
      <c r="E748" s="13"/>
      <c r="G748" s="11"/>
      <c r="J748" s="11"/>
      <c r="M748" s="11"/>
      <c r="P748" s="11"/>
      <c r="S748" s="11"/>
      <c r="V748" s="11"/>
    </row>
    <row r="749" spans="2:22" ht="12.75" x14ac:dyDescent="0.35">
      <c r="B749" s="11"/>
      <c r="E749" s="13"/>
      <c r="G749" s="11"/>
      <c r="J749" s="11"/>
      <c r="M749" s="11"/>
      <c r="P749" s="11"/>
      <c r="S749" s="11"/>
      <c r="V749" s="11"/>
    </row>
    <row r="750" spans="2:22" ht="12.75" x14ac:dyDescent="0.35">
      <c r="B750" s="11"/>
      <c r="E750" s="13"/>
      <c r="G750" s="11"/>
      <c r="J750" s="11"/>
      <c r="M750" s="11"/>
      <c r="P750" s="11"/>
      <c r="S750" s="11"/>
      <c r="V750" s="11"/>
    </row>
    <row r="751" spans="2:22" ht="12.75" x14ac:dyDescent="0.35">
      <c r="B751" s="11"/>
      <c r="E751" s="13"/>
      <c r="G751" s="11"/>
      <c r="J751" s="11"/>
      <c r="M751" s="11"/>
      <c r="P751" s="11"/>
      <c r="S751" s="11"/>
      <c r="V751" s="11"/>
    </row>
    <row r="752" spans="2:22" ht="12.75" x14ac:dyDescent="0.35">
      <c r="B752" s="11"/>
      <c r="E752" s="13"/>
      <c r="G752" s="11"/>
      <c r="J752" s="11"/>
      <c r="M752" s="11"/>
      <c r="P752" s="11"/>
      <c r="S752" s="11"/>
      <c r="V752" s="11"/>
    </row>
    <row r="753" spans="2:22" ht="12.75" x14ac:dyDescent="0.35">
      <c r="B753" s="11"/>
      <c r="E753" s="13"/>
      <c r="G753" s="11"/>
      <c r="J753" s="11"/>
      <c r="M753" s="11"/>
      <c r="P753" s="11"/>
      <c r="S753" s="11"/>
      <c r="V753" s="11"/>
    </row>
    <row r="754" spans="2:22" ht="12.75" x14ac:dyDescent="0.35">
      <c r="B754" s="11"/>
      <c r="E754" s="13"/>
      <c r="G754" s="11"/>
      <c r="J754" s="11"/>
      <c r="M754" s="11"/>
      <c r="P754" s="11"/>
      <c r="S754" s="11"/>
      <c r="V754" s="11"/>
    </row>
    <row r="755" spans="2:22" ht="12.75" x14ac:dyDescent="0.35">
      <c r="B755" s="11"/>
      <c r="E755" s="13"/>
      <c r="G755" s="11"/>
      <c r="J755" s="11"/>
      <c r="M755" s="11"/>
      <c r="P755" s="11"/>
      <c r="S755" s="11"/>
      <c r="V755" s="11"/>
    </row>
    <row r="756" spans="2:22" ht="12.75" x14ac:dyDescent="0.35">
      <c r="B756" s="11"/>
      <c r="E756" s="13"/>
      <c r="G756" s="11"/>
      <c r="J756" s="11"/>
      <c r="M756" s="11"/>
      <c r="P756" s="11"/>
      <c r="S756" s="11"/>
      <c r="V756" s="11"/>
    </row>
    <row r="757" spans="2:22" ht="12.75" x14ac:dyDescent="0.35">
      <c r="B757" s="11"/>
      <c r="E757" s="13"/>
      <c r="G757" s="11"/>
      <c r="J757" s="11"/>
      <c r="M757" s="11"/>
      <c r="P757" s="11"/>
      <c r="S757" s="11"/>
      <c r="V757" s="11"/>
    </row>
    <row r="758" spans="2:22" ht="12.75" x14ac:dyDescent="0.35">
      <c r="B758" s="11"/>
      <c r="E758" s="13"/>
      <c r="G758" s="11"/>
      <c r="J758" s="11"/>
      <c r="M758" s="11"/>
      <c r="P758" s="11"/>
      <c r="S758" s="11"/>
      <c r="V758" s="11"/>
    </row>
    <row r="759" spans="2:22" ht="12.75" x14ac:dyDescent="0.35">
      <c r="B759" s="11"/>
      <c r="E759" s="13"/>
      <c r="G759" s="11"/>
      <c r="J759" s="11"/>
      <c r="M759" s="11"/>
      <c r="P759" s="11"/>
      <c r="S759" s="11"/>
      <c r="V759" s="11"/>
    </row>
    <row r="760" spans="2:22" ht="12.75" x14ac:dyDescent="0.35">
      <c r="B760" s="11"/>
      <c r="E760" s="13"/>
      <c r="G760" s="11"/>
      <c r="J760" s="11"/>
      <c r="M760" s="11"/>
      <c r="P760" s="11"/>
      <c r="S760" s="11"/>
      <c r="V760" s="11"/>
    </row>
    <row r="761" spans="2:22" ht="12.75" x14ac:dyDescent="0.35">
      <c r="B761" s="11"/>
      <c r="E761" s="13"/>
      <c r="G761" s="11"/>
      <c r="J761" s="11"/>
      <c r="M761" s="11"/>
      <c r="P761" s="11"/>
      <c r="S761" s="11"/>
      <c r="V761" s="11"/>
    </row>
    <row r="762" spans="2:22" ht="12.75" x14ac:dyDescent="0.35">
      <c r="B762" s="11"/>
      <c r="E762" s="13"/>
      <c r="G762" s="11"/>
      <c r="J762" s="11"/>
      <c r="M762" s="11"/>
      <c r="P762" s="11"/>
      <c r="S762" s="11"/>
      <c r="V762" s="11"/>
    </row>
    <row r="763" spans="2:22" ht="12.75" x14ac:dyDescent="0.35">
      <c r="B763" s="11"/>
      <c r="E763" s="13"/>
      <c r="G763" s="11"/>
      <c r="J763" s="11"/>
      <c r="M763" s="11"/>
      <c r="P763" s="11"/>
      <c r="S763" s="11"/>
      <c r="V763" s="11"/>
    </row>
    <row r="764" spans="2:22" ht="12.75" x14ac:dyDescent="0.35">
      <c r="B764" s="11"/>
      <c r="E764" s="13"/>
      <c r="G764" s="11"/>
      <c r="J764" s="11"/>
      <c r="M764" s="11"/>
      <c r="P764" s="11"/>
      <c r="S764" s="11"/>
      <c r="V764" s="11"/>
    </row>
    <row r="765" spans="2:22" ht="12.75" x14ac:dyDescent="0.35">
      <c r="B765" s="11"/>
      <c r="E765" s="13"/>
      <c r="G765" s="11"/>
      <c r="J765" s="11"/>
      <c r="M765" s="11"/>
      <c r="P765" s="11"/>
      <c r="S765" s="11"/>
      <c r="V765" s="11"/>
    </row>
    <row r="766" spans="2:22" ht="12.75" x14ac:dyDescent="0.35">
      <c r="B766" s="11"/>
      <c r="E766" s="13"/>
      <c r="G766" s="11"/>
      <c r="J766" s="11"/>
      <c r="M766" s="11"/>
      <c r="P766" s="11"/>
      <c r="S766" s="11"/>
      <c r="V766" s="11"/>
    </row>
    <row r="767" spans="2:22" ht="12.75" x14ac:dyDescent="0.35">
      <c r="B767" s="11"/>
      <c r="E767" s="13"/>
      <c r="G767" s="11"/>
      <c r="J767" s="11"/>
      <c r="M767" s="11"/>
      <c r="P767" s="11"/>
      <c r="S767" s="11"/>
      <c r="V767" s="11"/>
    </row>
    <row r="768" spans="2:22" ht="12.75" x14ac:dyDescent="0.35">
      <c r="B768" s="11"/>
      <c r="E768" s="13"/>
      <c r="G768" s="11"/>
      <c r="J768" s="11"/>
      <c r="M768" s="11"/>
      <c r="P768" s="11"/>
      <c r="S768" s="11"/>
      <c r="V768" s="11"/>
    </row>
    <row r="769" spans="2:22" ht="12.75" x14ac:dyDescent="0.35">
      <c r="B769" s="11"/>
      <c r="E769" s="13"/>
      <c r="G769" s="11"/>
      <c r="J769" s="11"/>
      <c r="M769" s="11"/>
      <c r="P769" s="11"/>
      <c r="S769" s="11"/>
      <c r="V769" s="11"/>
    </row>
    <row r="770" spans="2:22" ht="12.75" x14ac:dyDescent="0.35">
      <c r="B770" s="11"/>
      <c r="E770" s="13"/>
      <c r="G770" s="11"/>
      <c r="J770" s="11"/>
      <c r="M770" s="11"/>
      <c r="P770" s="11"/>
      <c r="S770" s="11"/>
      <c r="V770" s="11"/>
    </row>
    <row r="771" spans="2:22" ht="12.75" x14ac:dyDescent="0.35">
      <c r="B771" s="11"/>
      <c r="E771" s="13"/>
      <c r="G771" s="11"/>
      <c r="J771" s="11"/>
      <c r="M771" s="11"/>
      <c r="P771" s="11"/>
      <c r="S771" s="11"/>
      <c r="V771" s="11"/>
    </row>
    <row r="772" spans="2:22" ht="12.75" x14ac:dyDescent="0.35">
      <c r="B772" s="11"/>
      <c r="E772" s="13"/>
      <c r="G772" s="11"/>
      <c r="J772" s="11"/>
      <c r="M772" s="11"/>
      <c r="P772" s="11"/>
      <c r="S772" s="11"/>
      <c r="V772" s="11"/>
    </row>
    <row r="773" spans="2:22" ht="12.75" x14ac:dyDescent="0.35">
      <c r="B773" s="11"/>
      <c r="E773" s="13"/>
      <c r="G773" s="11"/>
      <c r="J773" s="11"/>
      <c r="M773" s="11"/>
      <c r="P773" s="11"/>
      <c r="S773" s="11"/>
      <c r="V773" s="11"/>
    </row>
    <row r="774" spans="2:22" ht="12.75" x14ac:dyDescent="0.35">
      <c r="B774" s="11"/>
      <c r="E774" s="13"/>
      <c r="G774" s="11"/>
      <c r="J774" s="11"/>
      <c r="M774" s="11"/>
      <c r="P774" s="11"/>
      <c r="S774" s="11"/>
      <c r="V774" s="11"/>
    </row>
    <row r="775" spans="2:22" ht="12.75" x14ac:dyDescent="0.35">
      <c r="B775" s="11"/>
      <c r="E775" s="13"/>
      <c r="G775" s="11"/>
      <c r="J775" s="11"/>
      <c r="M775" s="11"/>
      <c r="P775" s="11"/>
      <c r="S775" s="11"/>
      <c r="V775" s="11"/>
    </row>
    <row r="776" spans="2:22" ht="12.75" x14ac:dyDescent="0.35">
      <c r="B776" s="11"/>
      <c r="E776" s="13"/>
      <c r="G776" s="11"/>
      <c r="J776" s="11"/>
      <c r="M776" s="11"/>
      <c r="P776" s="11"/>
      <c r="S776" s="11"/>
      <c r="V776" s="11"/>
    </row>
    <row r="777" spans="2:22" ht="12.75" x14ac:dyDescent="0.35">
      <c r="B777" s="11"/>
      <c r="E777" s="13"/>
      <c r="G777" s="11"/>
      <c r="J777" s="11"/>
      <c r="M777" s="11"/>
      <c r="P777" s="11"/>
      <c r="S777" s="11"/>
      <c r="V777" s="11"/>
    </row>
    <row r="778" spans="2:22" ht="12.75" x14ac:dyDescent="0.35">
      <c r="B778" s="11"/>
      <c r="E778" s="13"/>
      <c r="G778" s="11"/>
      <c r="J778" s="11"/>
      <c r="M778" s="11"/>
      <c r="P778" s="11"/>
      <c r="S778" s="11"/>
      <c r="V778" s="11"/>
    </row>
    <row r="779" spans="2:22" ht="12.75" x14ac:dyDescent="0.35">
      <c r="B779" s="11"/>
      <c r="E779" s="13"/>
      <c r="G779" s="11"/>
      <c r="J779" s="11"/>
      <c r="M779" s="11"/>
      <c r="P779" s="11"/>
      <c r="S779" s="11"/>
      <c r="V779" s="11"/>
    </row>
    <row r="780" spans="2:22" ht="12.75" x14ac:dyDescent="0.35">
      <c r="B780" s="11"/>
      <c r="E780" s="13"/>
      <c r="G780" s="11"/>
      <c r="J780" s="11"/>
      <c r="M780" s="11"/>
      <c r="P780" s="11"/>
      <c r="S780" s="11"/>
      <c r="V780" s="11"/>
    </row>
    <row r="781" spans="2:22" ht="12.75" x14ac:dyDescent="0.35">
      <c r="B781" s="11"/>
      <c r="E781" s="13"/>
      <c r="G781" s="11"/>
      <c r="J781" s="11"/>
      <c r="M781" s="11"/>
      <c r="P781" s="11"/>
      <c r="S781" s="11"/>
      <c r="V781" s="11"/>
    </row>
    <row r="782" spans="2:22" ht="12.75" x14ac:dyDescent="0.35">
      <c r="B782" s="11"/>
      <c r="E782" s="13"/>
      <c r="G782" s="11"/>
      <c r="J782" s="11"/>
      <c r="M782" s="11"/>
      <c r="P782" s="11"/>
      <c r="S782" s="11"/>
      <c r="V782" s="11"/>
    </row>
    <row r="783" spans="2:22" ht="12.75" x14ac:dyDescent="0.35">
      <c r="B783" s="11"/>
      <c r="E783" s="13"/>
      <c r="G783" s="11"/>
      <c r="J783" s="11"/>
      <c r="M783" s="11"/>
      <c r="P783" s="11"/>
      <c r="S783" s="11"/>
      <c r="V783" s="11"/>
    </row>
    <row r="784" spans="2:22" ht="12.75" x14ac:dyDescent="0.35">
      <c r="B784" s="11"/>
      <c r="E784" s="13"/>
      <c r="G784" s="11"/>
      <c r="J784" s="11"/>
      <c r="M784" s="11"/>
      <c r="P784" s="11"/>
      <c r="S784" s="11"/>
      <c r="V784" s="11"/>
    </row>
    <row r="785" spans="2:22" ht="12.75" x14ac:dyDescent="0.35">
      <c r="B785" s="11"/>
      <c r="E785" s="13"/>
      <c r="G785" s="11"/>
      <c r="J785" s="11"/>
      <c r="M785" s="11"/>
      <c r="P785" s="11"/>
      <c r="S785" s="11"/>
      <c r="V785" s="11"/>
    </row>
    <row r="786" spans="2:22" ht="12.75" x14ac:dyDescent="0.35">
      <c r="B786" s="11"/>
      <c r="E786" s="13"/>
      <c r="G786" s="11"/>
      <c r="J786" s="11"/>
      <c r="M786" s="11"/>
      <c r="P786" s="11"/>
      <c r="S786" s="11"/>
      <c r="V786" s="11"/>
    </row>
    <row r="787" spans="2:22" ht="12.75" x14ac:dyDescent="0.35">
      <c r="B787" s="11"/>
      <c r="E787" s="13"/>
      <c r="G787" s="11"/>
      <c r="J787" s="11"/>
      <c r="M787" s="11"/>
      <c r="P787" s="11"/>
      <c r="S787" s="11"/>
      <c r="V787" s="11"/>
    </row>
    <row r="788" spans="2:22" ht="12.75" x14ac:dyDescent="0.35">
      <c r="B788" s="11"/>
      <c r="E788" s="13"/>
      <c r="G788" s="11"/>
      <c r="J788" s="11"/>
      <c r="M788" s="11"/>
      <c r="P788" s="11"/>
      <c r="S788" s="11"/>
      <c r="V788" s="11"/>
    </row>
    <row r="789" spans="2:22" ht="12.75" x14ac:dyDescent="0.35">
      <c r="B789" s="11"/>
      <c r="E789" s="13"/>
      <c r="G789" s="11"/>
      <c r="J789" s="11"/>
      <c r="M789" s="11"/>
      <c r="P789" s="11"/>
      <c r="S789" s="11"/>
      <c r="V789" s="11"/>
    </row>
    <row r="790" spans="2:22" ht="12.75" x14ac:dyDescent="0.35">
      <c r="B790" s="11"/>
      <c r="E790" s="13"/>
      <c r="G790" s="11"/>
      <c r="J790" s="11"/>
      <c r="M790" s="11"/>
      <c r="P790" s="11"/>
      <c r="S790" s="11"/>
      <c r="V790" s="11"/>
    </row>
    <row r="791" spans="2:22" ht="12.75" x14ac:dyDescent="0.35">
      <c r="B791" s="11"/>
      <c r="E791" s="13"/>
      <c r="G791" s="11"/>
      <c r="J791" s="11"/>
      <c r="M791" s="11"/>
      <c r="P791" s="11"/>
      <c r="S791" s="11"/>
      <c r="V791" s="11"/>
    </row>
    <row r="792" spans="2:22" ht="12.75" x14ac:dyDescent="0.35">
      <c r="B792" s="11"/>
      <c r="E792" s="13"/>
      <c r="G792" s="11"/>
      <c r="J792" s="11"/>
      <c r="M792" s="11"/>
      <c r="P792" s="11"/>
      <c r="S792" s="11"/>
      <c r="V792" s="11"/>
    </row>
    <row r="793" spans="2:22" ht="12.75" x14ac:dyDescent="0.35">
      <c r="B793" s="11"/>
      <c r="E793" s="13"/>
      <c r="G793" s="11"/>
      <c r="J793" s="11"/>
      <c r="M793" s="11"/>
      <c r="P793" s="11"/>
      <c r="S793" s="11"/>
      <c r="V793" s="11"/>
    </row>
    <row r="794" spans="2:22" ht="12.75" x14ac:dyDescent="0.35">
      <c r="B794" s="11"/>
      <c r="E794" s="13"/>
      <c r="G794" s="11"/>
      <c r="J794" s="11"/>
      <c r="M794" s="11"/>
      <c r="P794" s="11"/>
      <c r="S794" s="11"/>
      <c r="V794" s="11"/>
    </row>
    <row r="795" spans="2:22" ht="12.75" x14ac:dyDescent="0.35">
      <c r="B795" s="11"/>
      <c r="E795" s="13"/>
      <c r="G795" s="11"/>
      <c r="J795" s="11"/>
      <c r="M795" s="11"/>
      <c r="P795" s="11"/>
      <c r="S795" s="11"/>
      <c r="V795" s="11"/>
    </row>
    <row r="796" spans="2:22" ht="12.75" x14ac:dyDescent="0.35">
      <c r="B796" s="11"/>
      <c r="E796" s="13"/>
      <c r="G796" s="11"/>
      <c r="J796" s="11"/>
      <c r="M796" s="11"/>
      <c r="P796" s="11"/>
      <c r="S796" s="11"/>
      <c r="V796" s="11"/>
    </row>
    <row r="797" spans="2:22" ht="12.75" x14ac:dyDescent="0.35">
      <c r="B797" s="11"/>
      <c r="E797" s="13"/>
      <c r="G797" s="11"/>
      <c r="J797" s="11"/>
      <c r="M797" s="11"/>
      <c r="P797" s="11"/>
      <c r="S797" s="11"/>
      <c r="V797" s="11"/>
    </row>
    <row r="798" spans="2:22" ht="12.75" x14ac:dyDescent="0.35">
      <c r="B798" s="11"/>
      <c r="E798" s="13"/>
      <c r="G798" s="11"/>
      <c r="J798" s="11"/>
      <c r="M798" s="11"/>
      <c r="P798" s="11"/>
      <c r="S798" s="11"/>
      <c r="V798" s="11"/>
    </row>
    <row r="799" spans="2:22" ht="12.75" x14ac:dyDescent="0.35">
      <c r="B799" s="11"/>
      <c r="E799" s="13"/>
      <c r="G799" s="11"/>
      <c r="J799" s="11"/>
      <c r="M799" s="11"/>
      <c r="P799" s="11"/>
      <c r="S799" s="11"/>
      <c r="V799" s="11"/>
    </row>
    <row r="800" spans="2:22" ht="12.75" x14ac:dyDescent="0.35">
      <c r="B800" s="11"/>
      <c r="E800" s="13"/>
      <c r="G800" s="11"/>
      <c r="J800" s="11"/>
      <c r="M800" s="11"/>
      <c r="P800" s="11"/>
      <c r="S800" s="11"/>
      <c r="V800" s="11"/>
    </row>
    <row r="801" spans="2:22" ht="12.75" x14ac:dyDescent="0.35">
      <c r="B801" s="11"/>
      <c r="E801" s="13"/>
      <c r="G801" s="11"/>
      <c r="J801" s="11"/>
      <c r="M801" s="11"/>
      <c r="P801" s="11"/>
      <c r="S801" s="11"/>
      <c r="V801" s="11"/>
    </row>
    <row r="802" spans="2:22" ht="12.75" x14ac:dyDescent="0.35">
      <c r="B802" s="11"/>
      <c r="E802" s="13"/>
      <c r="G802" s="11"/>
      <c r="J802" s="11"/>
      <c r="M802" s="11"/>
      <c r="P802" s="11"/>
      <c r="S802" s="11"/>
      <c r="V802" s="11"/>
    </row>
    <row r="803" spans="2:22" ht="12.75" x14ac:dyDescent="0.35">
      <c r="B803" s="11"/>
      <c r="E803" s="13"/>
      <c r="G803" s="11"/>
      <c r="J803" s="11"/>
      <c r="M803" s="11"/>
      <c r="P803" s="11"/>
      <c r="S803" s="11"/>
      <c r="V803" s="11"/>
    </row>
    <row r="804" spans="2:22" ht="12.75" x14ac:dyDescent="0.35">
      <c r="B804" s="11"/>
      <c r="E804" s="13"/>
      <c r="G804" s="11"/>
      <c r="J804" s="11"/>
      <c r="M804" s="11"/>
      <c r="P804" s="11"/>
      <c r="S804" s="11"/>
      <c r="V804" s="11"/>
    </row>
    <row r="805" spans="2:22" ht="12.75" x14ac:dyDescent="0.35">
      <c r="B805" s="11"/>
      <c r="E805" s="13"/>
      <c r="G805" s="11"/>
      <c r="J805" s="11"/>
      <c r="M805" s="11"/>
      <c r="P805" s="11"/>
      <c r="S805" s="11"/>
      <c r="V805" s="11"/>
    </row>
    <row r="806" spans="2:22" ht="12.75" x14ac:dyDescent="0.35">
      <c r="B806" s="11"/>
      <c r="E806" s="13"/>
      <c r="G806" s="11"/>
      <c r="J806" s="11"/>
      <c r="M806" s="11"/>
      <c r="P806" s="11"/>
      <c r="S806" s="11"/>
      <c r="V806" s="11"/>
    </row>
    <row r="807" spans="2:22" ht="12.75" x14ac:dyDescent="0.35">
      <c r="B807" s="11"/>
      <c r="E807" s="13"/>
      <c r="G807" s="11"/>
      <c r="J807" s="11"/>
      <c r="M807" s="11"/>
      <c r="P807" s="11"/>
      <c r="S807" s="11"/>
      <c r="V807" s="11"/>
    </row>
    <row r="808" spans="2:22" ht="12.75" x14ac:dyDescent="0.35">
      <c r="B808" s="11"/>
      <c r="E808" s="13"/>
      <c r="G808" s="11"/>
      <c r="J808" s="11"/>
      <c r="M808" s="11"/>
      <c r="P808" s="11"/>
      <c r="S808" s="11"/>
      <c r="V808" s="11"/>
    </row>
    <row r="809" spans="2:22" ht="12.75" x14ac:dyDescent="0.35">
      <c r="B809" s="11"/>
      <c r="E809" s="13"/>
      <c r="G809" s="11"/>
      <c r="J809" s="11"/>
      <c r="M809" s="11"/>
      <c r="P809" s="11"/>
      <c r="S809" s="11"/>
      <c r="V809" s="11"/>
    </row>
    <row r="810" spans="2:22" ht="12.75" x14ac:dyDescent="0.35">
      <c r="B810" s="11"/>
      <c r="E810" s="13"/>
      <c r="G810" s="11"/>
      <c r="J810" s="11"/>
      <c r="M810" s="11"/>
      <c r="P810" s="11"/>
      <c r="S810" s="11"/>
      <c r="V810" s="11"/>
    </row>
    <row r="811" spans="2:22" ht="12.75" x14ac:dyDescent="0.35">
      <c r="B811" s="11"/>
      <c r="E811" s="13"/>
      <c r="G811" s="11"/>
      <c r="J811" s="11"/>
      <c r="M811" s="11"/>
      <c r="P811" s="11"/>
      <c r="S811" s="11"/>
      <c r="V811" s="11"/>
    </row>
    <row r="812" spans="2:22" ht="12.75" x14ac:dyDescent="0.35">
      <c r="B812" s="11"/>
      <c r="E812" s="13"/>
      <c r="G812" s="11"/>
      <c r="J812" s="11"/>
      <c r="M812" s="11"/>
      <c r="P812" s="11"/>
      <c r="S812" s="11"/>
      <c r="V812" s="11"/>
    </row>
    <row r="813" spans="2:22" ht="12.75" x14ac:dyDescent="0.35">
      <c r="B813" s="11"/>
      <c r="E813" s="13"/>
      <c r="G813" s="11"/>
      <c r="J813" s="11"/>
      <c r="M813" s="11"/>
      <c r="P813" s="11"/>
      <c r="S813" s="11"/>
      <c r="V813" s="11"/>
    </row>
    <row r="814" spans="2:22" ht="12.75" x14ac:dyDescent="0.35">
      <c r="B814" s="11"/>
      <c r="E814" s="13"/>
      <c r="G814" s="11"/>
      <c r="J814" s="11"/>
      <c r="M814" s="11"/>
      <c r="P814" s="11"/>
      <c r="S814" s="11"/>
      <c r="V814" s="11"/>
    </row>
    <row r="815" spans="2:22" ht="12.75" x14ac:dyDescent="0.35">
      <c r="B815" s="11"/>
      <c r="E815" s="13"/>
      <c r="G815" s="11"/>
      <c r="J815" s="11"/>
      <c r="M815" s="11"/>
      <c r="P815" s="11"/>
      <c r="S815" s="11"/>
      <c r="V815" s="11"/>
    </row>
    <row r="816" spans="2:22" ht="12.75" x14ac:dyDescent="0.35">
      <c r="B816" s="11"/>
      <c r="E816" s="13"/>
      <c r="G816" s="11"/>
      <c r="J816" s="11"/>
      <c r="M816" s="11"/>
      <c r="P816" s="11"/>
      <c r="S816" s="11"/>
      <c r="V816" s="11"/>
    </row>
    <row r="817" spans="2:22" ht="12.75" x14ac:dyDescent="0.35">
      <c r="B817" s="11"/>
      <c r="E817" s="13"/>
      <c r="G817" s="11"/>
      <c r="J817" s="11"/>
      <c r="M817" s="11"/>
      <c r="P817" s="11"/>
      <c r="S817" s="11"/>
      <c r="V817" s="11"/>
    </row>
    <row r="818" spans="2:22" ht="12.75" x14ac:dyDescent="0.35">
      <c r="B818" s="11"/>
      <c r="E818" s="13"/>
      <c r="G818" s="11"/>
      <c r="J818" s="11"/>
      <c r="M818" s="11"/>
      <c r="P818" s="11"/>
      <c r="S818" s="11"/>
      <c r="V818" s="11"/>
    </row>
    <row r="819" spans="2:22" ht="12.75" x14ac:dyDescent="0.35">
      <c r="B819" s="11"/>
      <c r="E819" s="13"/>
      <c r="G819" s="11"/>
      <c r="J819" s="11"/>
      <c r="M819" s="11"/>
      <c r="P819" s="11"/>
      <c r="S819" s="11"/>
      <c r="V819" s="11"/>
    </row>
    <row r="820" spans="2:22" ht="12.75" x14ac:dyDescent="0.35">
      <c r="B820" s="11"/>
      <c r="E820" s="13"/>
      <c r="G820" s="11"/>
      <c r="J820" s="11"/>
      <c r="M820" s="11"/>
      <c r="P820" s="11"/>
      <c r="S820" s="11"/>
      <c r="V820" s="11"/>
    </row>
    <row r="821" spans="2:22" ht="12.75" x14ac:dyDescent="0.35">
      <c r="B821" s="11"/>
      <c r="E821" s="13"/>
      <c r="G821" s="11"/>
      <c r="J821" s="11"/>
      <c r="M821" s="11"/>
      <c r="P821" s="11"/>
      <c r="S821" s="11"/>
      <c r="V821" s="11"/>
    </row>
    <row r="822" spans="2:22" ht="12.75" x14ac:dyDescent="0.35">
      <c r="B822" s="11"/>
      <c r="E822" s="13"/>
      <c r="G822" s="11"/>
      <c r="J822" s="11"/>
      <c r="M822" s="11"/>
      <c r="P822" s="11"/>
      <c r="S822" s="11"/>
      <c r="V822" s="11"/>
    </row>
    <row r="823" spans="2:22" ht="12.75" x14ac:dyDescent="0.35">
      <c r="B823" s="11"/>
      <c r="E823" s="13"/>
      <c r="G823" s="11"/>
      <c r="J823" s="11"/>
      <c r="M823" s="11"/>
      <c r="P823" s="11"/>
      <c r="S823" s="11"/>
      <c r="V823" s="11"/>
    </row>
    <row r="824" spans="2:22" ht="12.75" x14ac:dyDescent="0.35">
      <c r="B824" s="11"/>
      <c r="E824" s="13"/>
      <c r="G824" s="11"/>
      <c r="J824" s="11"/>
      <c r="M824" s="11"/>
      <c r="P824" s="11"/>
      <c r="S824" s="11"/>
      <c r="V824" s="11"/>
    </row>
    <row r="825" spans="2:22" ht="12.75" x14ac:dyDescent="0.35">
      <c r="B825" s="11"/>
      <c r="E825" s="13"/>
      <c r="G825" s="11"/>
      <c r="J825" s="11"/>
      <c r="M825" s="11"/>
      <c r="P825" s="11"/>
      <c r="S825" s="11"/>
      <c r="V825" s="11"/>
    </row>
    <row r="826" spans="2:22" ht="12.75" x14ac:dyDescent="0.35">
      <c r="B826" s="11"/>
      <c r="E826" s="13"/>
      <c r="G826" s="11"/>
      <c r="J826" s="11"/>
      <c r="M826" s="11"/>
      <c r="P826" s="11"/>
      <c r="S826" s="11"/>
      <c r="V826" s="11"/>
    </row>
    <row r="827" spans="2:22" ht="12.75" x14ac:dyDescent="0.35">
      <c r="B827" s="11"/>
      <c r="E827" s="13"/>
      <c r="G827" s="11"/>
      <c r="J827" s="11"/>
      <c r="M827" s="11"/>
      <c r="P827" s="11"/>
      <c r="S827" s="11"/>
      <c r="V827" s="11"/>
    </row>
    <row r="828" spans="2:22" ht="12.75" x14ac:dyDescent="0.35">
      <c r="B828" s="11"/>
      <c r="E828" s="13"/>
      <c r="G828" s="11"/>
      <c r="J828" s="11"/>
      <c r="M828" s="11"/>
      <c r="P828" s="11"/>
      <c r="S828" s="11"/>
      <c r="V828" s="11"/>
    </row>
    <row r="829" spans="2:22" ht="12.75" x14ac:dyDescent="0.35">
      <c r="B829" s="11"/>
      <c r="E829" s="13"/>
      <c r="G829" s="11"/>
      <c r="J829" s="11"/>
      <c r="M829" s="11"/>
      <c r="P829" s="11"/>
      <c r="S829" s="11"/>
      <c r="V829" s="11"/>
    </row>
    <row r="830" spans="2:22" ht="12.75" x14ac:dyDescent="0.35">
      <c r="B830" s="11"/>
      <c r="E830" s="13"/>
      <c r="G830" s="11"/>
      <c r="J830" s="11"/>
      <c r="M830" s="11"/>
      <c r="P830" s="11"/>
      <c r="S830" s="11"/>
      <c r="V830" s="11"/>
    </row>
    <row r="831" spans="2:22" ht="12.75" x14ac:dyDescent="0.35">
      <c r="B831" s="11"/>
      <c r="E831" s="13"/>
      <c r="G831" s="11"/>
      <c r="J831" s="11"/>
      <c r="M831" s="11"/>
      <c r="P831" s="11"/>
      <c r="S831" s="11"/>
      <c r="V831" s="11"/>
    </row>
    <row r="832" spans="2:22" ht="12.75" x14ac:dyDescent="0.35">
      <c r="B832" s="11"/>
      <c r="E832" s="13"/>
      <c r="G832" s="11"/>
      <c r="J832" s="11"/>
      <c r="M832" s="11"/>
      <c r="P832" s="11"/>
      <c r="S832" s="11"/>
      <c r="V832" s="11"/>
    </row>
    <row r="833" spans="2:22" ht="12.75" x14ac:dyDescent="0.35">
      <c r="B833" s="11"/>
      <c r="E833" s="13"/>
      <c r="G833" s="11"/>
      <c r="J833" s="11"/>
      <c r="M833" s="11"/>
      <c r="P833" s="11"/>
      <c r="S833" s="11"/>
      <c r="V833" s="11"/>
    </row>
    <row r="834" spans="2:22" ht="12.75" x14ac:dyDescent="0.35">
      <c r="B834" s="11"/>
      <c r="E834" s="13"/>
      <c r="G834" s="11"/>
      <c r="J834" s="11"/>
      <c r="M834" s="11"/>
      <c r="P834" s="11"/>
      <c r="S834" s="11"/>
      <c r="V834" s="11"/>
    </row>
    <row r="835" spans="2:22" ht="12.75" x14ac:dyDescent="0.35">
      <c r="B835" s="11"/>
      <c r="E835" s="13"/>
      <c r="G835" s="11"/>
      <c r="J835" s="11"/>
      <c r="M835" s="11"/>
      <c r="P835" s="11"/>
      <c r="S835" s="11"/>
      <c r="V835" s="11"/>
    </row>
    <row r="836" spans="2:22" ht="12.75" x14ac:dyDescent="0.35">
      <c r="B836" s="11"/>
      <c r="E836" s="13"/>
      <c r="G836" s="11"/>
      <c r="J836" s="11"/>
      <c r="M836" s="11"/>
      <c r="P836" s="11"/>
      <c r="S836" s="11"/>
      <c r="V836" s="11"/>
    </row>
    <row r="837" spans="2:22" ht="12.75" x14ac:dyDescent="0.35">
      <c r="B837" s="11"/>
      <c r="E837" s="13"/>
      <c r="G837" s="11"/>
      <c r="J837" s="11"/>
      <c r="M837" s="11"/>
      <c r="P837" s="11"/>
      <c r="S837" s="11"/>
      <c r="V837" s="11"/>
    </row>
    <row r="838" spans="2:22" ht="12.75" x14ac:dyDescent="0.35">
      <c r="B838" s="11"/>
      <c r="E838" s="13"/>
      <c r="G838" s="11"/>
      <c r="J838" s="11"/>
      <c r="M838" s="11"/>
      <c r="P838" s="11"/>
      <c r="S838" s="11"/>
      <c r="V838" s="11"/>
    </row>
    <row r="839" spans="2:22" ht="12.75" x14ac:dyDescent="0.35">
      <c r="B839" s="11"/>
      <c r="E839" s="13"/>
      <c r="G839" s="11"/>
      <c r="J839" s="11"/>
      <c r="M839" s="11"/>
      <c r="P839" s="11"/>
      <c r="S839" s="11"/>
      <c r="V839" s="11"/>
    </row>
    <row r="840" spans="2:22" ht="12.75" x14ac:dyDescent="0.35">
      <c r="B840" s="11"/>
      <c r="E840" s="13"/>
      <c r="G840" s="11"/>
      <c r="J840" s="11"/>
      <c r="M840" s="11"/>
      <c r="P840" s="11"/>
      <c r="S840" s="11"/>
      <c r="V840" s="11"/>
    </row>
    <row r="841" spans="2:22" ht="12.75" x14ac:dyDescent="0.35">
      <c r="B841" s="11"/>
      <c r="E841" s="13"/>
      <c r="G841" s="11"/>
      <c r="J841" s="11"/>
      <c r="M841" s="11"/>
      <c r="P841" s="11"/>
      <c r="S841" s="11"/>
      <c r="V841" s="11"/>
    </row>
    <row r="842" spans="2:22" ht="12.75" x14ac:dyDescent="0.35">
      <c r="B842" s="11"/>
      <c r="E842" s="13"/>
      <c r="G842" s="11"/>
      <c r="J842" s="11"/>
      <c r="M842" s="11"/>
      <c r="P842" s="11"/>
      <c r="S842" s="11"/>
      <c r="V842" s="11"/>
    </row>
    <row r="843" spans="2:22" ht="12.75" x14ac:dyDescent="0.35">
      <c r="B843" s="11"/>
      <c r="E843" s="13"/>
      <c r="G843" s="11"/>
      <c r="J843" s="11"/>
      <c r="M843" s="11"/>
      <c r="P843" s="11"/>
      <c r="S843" s="11"/>
      <c r="V843" s="11"/>
    </row>
    <row r="844" spans="2:22" ht="12.75" x14ac:dyDescent="0.35">
      <c r="B844" s="11"/>
      <c r="E844" s="13"/>
      <c r="G844" s="11"/>
      <c r="J844" s="11"/>
      <c r="M844" s="11"/>
      <c r="P844" s="11"/>
      <c r="S844" s="11"/>
      <c r="V844" s="11"/>
    </row>
    <row r="845" spans="2:22" ht="12.75" x14ac:dyDescent="0.35">
      <c r="B845" s="11"/>
      <c r="E845" s="13"/>
      <c r="G845" s="11"/>
      <c r="J845" s="11"/>
      <c r="M845" s="11"/>
      <c r="P845" s="11"/>
      <c r="S845" s="11"/>
      <c r="V845" s="11"/>
    </row>
    <row r="846" spans="2:22" ht="12.75" x14ac:dyDescent="0.35">
      <c r="B846" s="11"/>
      <c r="E846" s="13"/>
      <c r="G846" s="11"/>
      <c r="J846" s="11"/>
      <c r="M846" s="11"/>
      <c r="P846" s="11"/>
      <c r="S846" s="11"/>
      <c r="V846" s="11"/>
    </row>
    <row r="847" spans="2:22" ht="12.75" x14ac:dyDescent="0.35">
      <c r="B847" s="11"/>
      <c r="E847" s="13"/>
      <c r="G847" s="11"/>
      <c r="J847" s="11"/>
      <c r="M847" s="11"/>
      <c r="P847" s="11"/>
      <c r="S847" s="11"/>
      <c r="V847" s="11"/>
    </row>
    <row r="848" spans="2:22" ht="12.75" x14ac:dyDescent="0.35">
      <c r="B848" s="11"/>
      <c r="E848" s="13"/>
      <c r="G848" s="11"/>
      <c r="J848" s="11"/>
      <c r="M848" s="11"/>
      <c r="P848" s="11"/>
      <c r="S848" s="11"/>
      <c r="V848" s="11"/>
    </row>
    <row r="849" spans="2:22" ht="12.75" x14ac:dyDescent="0.35">
      <c r="B849" s="11"/>
      <c r="E849" s="13"/>
      <c r="G849" s="11"/>
      <c r="J849" s="11"/>
      <c r="M849" s="11"/>
      <c r="P849" s="11"/>
      <c r="S849" s="11"/>
      <c r="V849" s="11"/>
    </row>
    <row r="850" spans="2:22" ht="12.75" x14ac:dyDescent="0.35">
      <c r="B850" s="11"/>
      <c r="E850" s="13"/>
      <c r="G850" s="11"/>
      <c r="J850" s="11"/>
      <c r="M850" s="11"/>
      <c r="P850" s="11"/>
      <c r="S850" s="11"/>
      <c r="V850" s="11"/>
    </row>
    <row r="851" spans="2:22" ht="12.75" x14ac:dyDescent="0.35">
      <c r="B851" s="11"/>
      <c r="E851" s="13"/>
      <c r="G851" s="11"/>
      <c r="J851" s="11"/>
      <c r="M851" s="11"/>
      <c r="P851" s="11"/>
      <c r="S851" s="11"/>
      <c r="V851" s="11"/>
    </row>
    <row r="852" spans="2:22" ht="12.75" x14ac:dyDescent="0.35">
      <c r="B852" s="11"/>
      <c r="E852" s="13"/>
      <c r="G852" s="11"/>
      <c r="J852" s="11"/>
      <c r="M852" s="11"/>
      <c r="P852" s="11"/>
      <c r="S852" s="11"/>
      <c r="V852" s="11"/>
    </row>
    <row r="853" spans="2:22" ht="12.75" x14ac:dyDescent="0.35">
      <c r="B853" s="11"/>
      <c r="E853" s="13"/>
      <c r="G853" s="11"/>
      <c r="J853" s="11"/>
      <c r="M853" s="11"/>
      <c r="P853" s="11"/>
      <c r="S853" s="11"/>
      <c r="V853" s="11"/>
    </row>
    <row r="854" spans="2:22" ht="12.75" x14ac:dyDescent="0.35">
      <c r="B854" s="11"/>
      <c r="E854" s="13"/>
      <c r="G854" s="11"/>
      <c r="J854" s="11"/>
      <c r="M854" s="11"/>
      <c r="P854" s="11"/>
      <c r="S854" s="11"/>
      <c r="V854" s="11"/>
    </row>
    <row r="855" spans="2:22" ht="12.75" x14ac:dyDescent="0.35">
      <c r="B855" s="11"/>
      <c r="E855" s="13"/>
      <c r="G855" s="11"/>
      <c r="J855" s="11"/>
      <c r="M855" s="11"/>
      <c r="P855" s="11"/>
      <c r="S855" s="11"/>
      <c r="V855" s="11"/>
    </row>
    <row r="856" spans="2:22" ht="12.75" x14ac:dyDescent="0.35">
      <c r="B856" s="11"/>
      <c r="E856" s="13"/>
      <c r="G856" s="11"/>
      <c r="J856" s="11"/>
      <c r="M856" s="11"/>
      <c r="P856" s="11"/>
      <c r="S856" s="11"/>
      <c r="V856" s="11"/>
    </row>
    <row r="857" spans="2:22" ht="12.75" x14ac:dyDescent="0.35">
      <c r="B857" s="11"/>
      <c r="E857" s="13"/>
      <c r="G857" s="11"/>
      <c r="J857" s="11"/>
      <c r="M857" s="11"/>
      <c r="P857" s="11"/>
      <c r="S857" s="11"/>
      <c r="V857" s="11"/>
    </row>
    <row r="858" spans="2:22" ht="12.75" x14ac:dyDescent="0.35">
      <c r="B858" s="11"/>
      <c r="E858" s="13"/>
      <c r="G858" s="11"/>
      <c r="J858" s="11"/>
      <c r="M858" s="11"/>
      <c r="P858" s="11"/>
      <c r="S858" s="11"/>
      <c r="V858" s="11"/>
    </row>
    <row r="859" spans="2:22" ht="12.75" x14ac:dyDescent="0.35">
      <c r="B859" s="11"/>
      <c r="E859" s="13"/>
      <c r="G859" s="11"/>
      <c r="J859" s="11"/>
      <c r="M859" s="11"/>
      <c r="P859" s="11"/>
      <c r="S859" s="11"/>
      <c r="V859" s="11"/>
    </row>
    <row r="860" spans="2:22" ht="12.75" x14ac:dyDescent="0.35">
      <c r="B860" s="11"/>
      <c r="E860" s="13"/>
      <c r="G860" s="11"/>
      <c r="J860" s="11"/>
      <c r="M860" s="11"/>
      <c r="P860" s="11"/>
      <c r="S860" s="11"/>
      <c r="V860" s="11"/>
    </row>
    <row r="861" spans="2:22" ht="12.75" x14ac:dyDescent="0.35">
      <c r="B861" s="11"/>
      <c r="E861" s="13"/>
      <c r="G861" s="11"/>
      <c r="J861" s="11"/>
      <c r="M861" s="11"/>
      <c r="P861" s="11"/>
      <c r="S861" s="11"/>
      <c r="V861" s="11"/>
    </row>
    <row r="862" spans="2:22" ht="12.75" x14ac:dyDescent="0.35">
      <c r="B862" s="11"/>
      <c r="E862" s="13"/>
      <c r="G862" s="11"/>
      <c r="J862" s="11"/>
      <c r="M862" s="11"/>
      <c r="P862" s="11"/>
      <c r="S862" s="11"/>
      <c r="V862" s="11"/>
    </row>
    <row r="863" spans="2:22" ht="12.75" x14ac:dyDescent="0.35">
      <c r="B863" s="11"/>
      <c r="E863" s="13"/>
      <c r="G863" s="11"/>
      <c r="J863" s="11"/>
      <c r="M863" s="11"/>
      <c r="P863" s="11"/>
      <c r="S863" s="11"/>
      <c r="V863" s="11"/>
    </row>
    <row r="864" spans="2:22" ht="12.75" x14ac:dyDescent="0.35">
      <c r="B864" s="11"/>
      <c r="E864" s="13"/>
      <c r="G864" s="11"/>
      <c r="J864" s="11"/>
      <c r="M864" s="11"/>
      <c r="P864" s="11"/>
      <c r="S864" s="11"/>
      <c r="V864" s="11"/>
    </row>
    <row r="865" spans="2:22" ht="12.75" x14ac:dyDescent="0.35">
      <c r="B865" s="11"/>
      <c r="E865" s="13"/>
      <c r="G865" s="11"/>
      <c r="J865" s="11"/>
      <c r="M865" s="11"/>
      <c r="P865" s="11"/>
      <c r="S865" s="11"/>
      <c r="V865" s="11"/>
    </row>
    <row r="866" spans="2:22" ht="12.75" x14ac:dyDescent="0.35">
      <c r="B866" s="11"/>
      <c r="E866" s="13"/>
      <c r="G866" s="11"/>
      <c r="J866" s="11"/>
      <c r="M866" s="11"/>
      <c r="P866" s="11"/>
      <c r="S866" s="11"/>
      <c r="V866" s="11"/>
    </row>
    <row r="867" spans="2:22" ht="12.75" x14ac:dyDescent="0.35">
      <c r="B867" s="11"/>
      <c r="E867" s="13"/>
      <c r="G867" s="11"/>
      <c r="J867" s="11"/>
      <c r="M867" s="11"/>
      <c r="P867" s="11"/>
      <c r="S867" s="11"/>
      <c r="V867" s="11"/>
    </row>
    <row r="868" spans="2:22" ht="12.75" x14ac:dyDescent="0.35">
      <c r="B868" s="11"/>
      <c r="E868" s="13"/>
      <c r="G868" s="11"/>
      <c r="J868" s="11"/>
      <c r="M868" s="11"/>
      <c r="P868" s="11"/>
      <c r="S868" s="11"/>
      <c r="V868" s="11"/>
    </row>
    <row r="869" spans="2:22" ht="12.75" x14ac:dyDescent="0.35">
      <c r="B869" s="11"/>
      <c r="E869" s="13"/>
      <c r="G869" s="11"/>
      <c r="J869" s="11"/>
      <c r="M869" s="11"/>
      <c r="P869" s="11"/>
      <c r="S869" s="11"/>
      <c r="V869" s="11"/>
    </row>
    <row r="870" spans="2:22" ht="12.75" x14ac:dyDescent="0.35">
      <c r="B870" s="11"/>
      <c r="E870" s="13"/>
      <c r="G870" s="11"/>
      <c r="J870" s="11"/>
      <c r="M870" s="11"/>
      <c r="P870" s="11"/>
      <c r="S870" s="11"/>
      <c r="V870" s="11"/>
    </row>
    <row r="871" spans="2:22" ht="12.75" x14ac:dyDescent="0.35">
      <c r="B871" s="11"/>
      <c r="E871" s="13"/>
      <c r="G871" s="11"/>
      <c r="J871" s="11"/>
      <c r="M871" s="11"/>
      <c r="P871" s="11"/>
      <c r="S871" s="11"/>
      <c r="V871" s="11"/>
    </row>
    <row r="872" spans="2:22" ht="12.75" x14ac:dyDescent="0.35">
      <c r="B872" s="11"/>
      <c r="E872" s="13"/>
      <c r="G872" s="11"/>
      <c r="J872" s="11"/>
      <c r="M872" s="11"/>
      <c r="P872" s="11"/>
      <c r="S872" s="11"/>
      <c r="V872" s="11"/>
    </row>
    <row r="873" spans="2:22" ht="12.75" x14ac:dyDescent="0.35">
      <c r="B873" s="11"/>
      <c r="E873" s="13"/>
      <c r="G873" s="11"/>
      <c r="J873" s="11"/>
      <c r="M873" s="11"/>
      <c r="P873" s="11"/>
      <c r="S873" s="11"/>
      <c r="V873" s="11"/>
    </row>
    <row r="874" spans="2:22" ht="12.75" x14ac:dyDescent="0.35">
      <c r="B874" s="11"/>
      <c r="E874" s="13"/>
      <c r="G874" s="11"/>
      <c r="J874" s="11"/>
      <c r="M874" s="11"/>
      <c r="P874" s="11"/>
      <c r="S874" s="11"/>
      <c r="V874" s="11"/>
    </row>
    <row r="875" spans="2:22" ht="12.75" x14ac:dyDescent="0.35">
      <c r="B875" s="11"/>
      <c r="E875" s="13"/>
      <c r="G875" s="11"/>
      <c r="J875" s="11"/>
      <c r="M875" s="11"/>
      <c r="P875" s="11"/>
      <c r="S875" s="11"/>
      <c r="V875" s="11"/>
    </row>
    <row r="876" spans="2:22" ht="12.75" x14ac:dyDescent="0.35">
      <c r="B876" s="11"/>
      <c r="E876" s="13"/>
      <c r="G876" s="11"/>
      <c r="J876" s="11"/>
      <c r="M876" s="11"/>
      <c r="P876" s="11"/>
      <c r="S876" s="11"/>
      <c r="V876" s="11"/>
    </row>
    <row r="877" spans="2:22" ht="12.75" x14ac:dyDescent="0.35">
      <c r="B877" s="11"/>
      <c r="E877" s="13"/>
      <c r="G877" s="11"/>
      <c r="J877" s="11"/>
      <c r="M877" s="11"/>
      <c r="P877" s="11"/>
      <c r="S877" s="11"/>
      <c r="V877" s="11"/>
    </row>
    <row r="878" spans="2:22" ht="12.75" x14ac:dyDescent="0.35">
      <c r="B878" s="11"/>
      <c r="E878" s="13"/>
      <c r="G878" s="11"/>
      <c r="J878" s="11"/>
      <c r="M878" s="11"/>
      <c r="P878" s="11"/>
      <c r="S878" s="11"/>
      <c r="V878" s="11"/>
    </row>
    <row r="879" spans="2:22" ht="12.75" x14ac:dyDescent="0.35">
      <c r="B879" s="11"/>
      <c r="E879" s="13"/>
      <c r="G879" s="11"/>
      <c r="J879" s="11"/>
      <c r="M879" s="11"/>
      <c r="P879" s="11"/>
      <c r="S879" s="11"/>
      <c r="V879" s="11"/>
    </row>
    <row r="880" spans="2:22" ht="12.75" x14ac:dyDescent="0.35">
      <c r="B880" s="11"/>
      <c r="E880" s="13"/>
      <c r="G880" s="11"/>
      <c r="J880" s="11"/>
      <c r="M880" s="11"/>
      <c r="P880" s="11"/>
      <c r="S880" s="11"/>
      <c r="V880" s="11"/>
    </row>
    <row r="881" spans="2:22" ht="12.75" x14ac:dyDescent="0.35">
      <c r="B881" s="11"/>
      <c r="E881" s="13"/>
      <c r="G881" s="11"/>
      <c r="J881" s="11"/>
      <c r="M881" s="11"/>
      <c r="P881" s="11"/>
      <c r="S881" s="11"/>
      <c r="V881" s="11"/>
    </row>
    <row r="882" spans="2:22" ht="12.75" x14ac:dyDescent="0.35">
      <c r="B882" s="11"/>
      <c r="E882" s="13"/>
      <c r="G882" s="11"/>
      <c r="J882" s="11"/>
      <c r="M882" s="11"/>
      <c r="P882" s="11"/>
      <c r="S882" s="11"/>
      <c r="V882" s="11"/>
    </row>
    <row r="883" spans="2:22" ht="12.75" x14ac:dyDescent="0.35">
      <c r="B883" s="11"/>
      <c r="E883" s="13"/>
      <c r="G883" s="11"/>
      <c r="J883" s="11"/>
      <c r="M883" s="11"/>
      <c r="P883" s="11"/>
      <c r="S883" s="11"/>
      <c r="V883" s="11"/>
    </row>
    <row r="884" spans="2:22" ht="12.75" x14ac:dyDescent="0.35">
      <c r="B884" s="11"/>
      <c r="E884" s="13"/>
      <c r="G884" s="11"/>
      <c r="J884" s="11"/>
      <c r="M884" s="11"/>
      <c r="P884" s="11"/>
      <c r="S884" s="11"/>
      <c r="V884" s="11"/>
    </row>
    <row r="885" spans="2:22" ht="12.75" x14ac:dyDescent="0.35">
      <c r="B885" s="11"/>
      <c r="E885" s="13"/>
      <c r="G885" s="11"/>
      <c r="J885" s="11"/>
      <c r="M885" s="11"/>
      <c r="P885" s="11"/>
      <c r="S885" s="11"/>
      <c r="V885" s="11"/>
    </row>
    <row r="886" spans="2:22" ht="12.75" x14ac:dyDescent="0.35">
      <c r="B886" s="11"/>
      <c r="E886" s="13"/>
      <c r="G886" s="11"/>
      <c r="J886" s="11"/>
      <c r="M886" s="11"/>
      <c r="P886" s="11"/>
      <c r="S886" s="11"/>
      <c r="V886" s="11"/>
    </row>
    <row r="887" spans="2:22" ht="12.75" x14ac:dyDescent="0.35">
      <c r="B887" s="11"/>
      <c r="E887" s="13"/>
      <c r="G887" s="11"/>
      <c r="J887" s="11"/>
      <c r="M887" s="11"/>
      <c r="P887" s="11"/>
      <c r="S887" s="11"/>
      <c r="V887" s="11"/>
    </row>
    <row r="888" spans="2:22" ht="12.75" x14ac:dyDescent="0.35">
      <c r="B888" s="11"/>
      <c r="E888" s="13"/>
      <c r="G888" s="11"/>
      <c r="J888" s="11"/>
      <c r="M888" s="11"/>
      <c r="P888" s="11"/>
      <c r="S888" s="11"/>
      <c r="V888" s="11"/>
    </row>
    <row r="889" spans="2:22" ht="12.75" x14ac:dyDescent="0.35">
      <c r="B889" s="11"/>
      <c r="E889" s="13"/>
      <c r="G889" s="11"/>
      <c r="J889" s="11"/>
      <c r="M889" s="11"/>
      <c r="P889" s="11"/>
      <c r="S889" s="11"/>
      <c r="V889" s="11"/>
    </row>
    <row r="890" spans="2:22" ht="12.75" x14ac:dyDescent="0.35">
      <c r="B890" s="11"/>
      <c r="E890" s="13"/>
      <c r="G890" s="11"/>
      <c r="J890" s="11"/>
      <c r="M890" s="11"/>
      <c r="P890" s="11"/>
      <c r="S890" s="11"/>
      <c r="V890" s="11"/>
    </row>
    <row r="891" spans="2:22" ht="12.75" x14ac:dyDescent="0.35">
      <c r="B891" s="11"/>
      <c r="E891" s="13"/>
      <c r="G891" s="11"/>
      <c r="J891" s="11"/>
      <c r="M891" s="11"/>
      <c r="P891" s="11"/>
      <c r="S891" s="11"/>
      <c r="V891" s="11"/>
    </row>
    <row r="892" spans="2:22" ht="12.75" x14ac:dyDescent="0.35">
      <c r="B892" s="11"/>
      <c r="E892" s="13"/>
      <c r="G892" s="11"/>
      <c r="J892" s="11"/>
      <c r="M892" s="11"/>
      <c r="P892" s="11"/>
      <c r="S892" s="11"/>
      <c r="V892" s="11"/>
    </row>
    <row r="893" spans="2:22" ht="12.75" x14ac:dyDescent="0.35">
      <c r="B893" s="11"/>
      <c r="E893" s="13"/>
      <c r="G893" s="11"/>
      <c r="J893" s="11"/>
      <c r="M893" s="11"/>
      <c r="P893" s="11"/>
      <c r="S893" s="11"/>
      <c r="V893" s="11"/>
    </row>
    <row r="894" spans="2:22" ht="12.75" x14ac:dyDescent="0.35">
      <c r="B894" s="11"/>
      <c r="E894" s="13"/>
      <c r="G894" s="11"/>
      <c r="J894" s="11"/>
      <c r="M894" s="11"/>
      <c r="P894" s="11"/>
      <c r="S894" s="11"/>
      <c r="V894" s="11"/>
    </row>
    <row r="895" spans="2:22" ht="12.75" x14ac:dyDescent="0.35">
      <c r="B895" s="11"/>
      <c r="E895" s="13"/>
      <c r="G895" s="11"/>
      <c r="J895" s="11"/>
      <c r="M895" s="11"/>
      <c r="P895" s="11"/>
      <c r="S895" s="11"/>
      <c r="V895" s="11"/>
    </row>
    <row r="896" spans="2:22" ht="12.75" x14ac:dyDescent="0.35">
      <c r="B896" s="11"/>
      <c r="E896" s="13"/>
      <c r="G896" s="11"/>
      <c r="J896" s="11"/>
      <c r="M896" s="11"/>
      <c r="P896" s="11"/>
      <c r="S896" s="11"/>
      <c r="V896" s="11"/>
    </row>
    <row r="897" spans="2:22" ht="12.75" x14ac:dyDescent="0.35">
      <c r="B897" s="11"/>
      <c r="E897" s="13"/>
      <c r="G897" s="11"/>
      <c r="J897" s="11"/>
      <c r="M897" s="11"/>
      <c r="P897" s="11"/>
      <c r="S897" s="11"/>
      <c r="V897" s="11"/>
    </row>
    <row r="898" spans="2:22" ht="12.75" x14ac:dyDescent="0.35">
      <c r="B898" s="11"/>
      <c r="E898" s="13"/>
      <c r="G898" s="11"/>
      <c r="J898" s="11"/>
      <c r="M898" s="11"/>
      <c r="P898" s="11"/>
      <c r="S898" s="11"/>
      <c r="V898" s="11"/>
    </row>
    <row r="899" spans="2:22" ht="12.75" x14ac:dyDescent="0.35">
      <c r="B899" s="11"/>
      <c r="E899" s="13"/>
      <c r="G899" s="11"/>
      <c r="J899" s="11"/>
      <c r="M899" s="11"/>
      <c r="P899" s="11"/>
      <c r="S899" s="11"/>
      <c r="V899" s="11"/>
    </row>
    <row r="900" spans="2:22" ht="12.75" x14ac:dyDescent="0.35">
      <c r="B900" s="11"/>
      <c r="E900" s="13"/>
      <c r="G900" s="11"/>
      <c r="J900" s="11"/>
      <c r="M900" s="11"/>
      <c r="P900" s="11"/>
      <c r="S900" s="11"/>
      <c r="V900" s="11"/>
    </row>
    <row r="901" spans="2:22" ht="12.75" x14ac:dyDescent="0.35">
      <c r="B901" s="11"/>
      <c r="E901" s="13"/>
      <c r="G901" s="11"/>
      <c r="J901" s="11"/>
      <c r="M901" s="11"/>
      <c r="P901" s="11"/>
      <c r="S901" s="11"/>
      <c r="V901" s="11"/>
    </row>
    <row r="902" spans="2:22" ht="12.75" x14ac:dyDescent="0.35">
      <c r="B902" s="11"/>
      <c r="E902" s="13"/>
      <c r="G902" s="11"/>
      <c r="J902" s="11"/>
      <c r="M902" s="11"/>
      <c r="P902" s="11"/>
      <c r="S902" s="11"/>
      <c r="V902" s="11"/>
    </row>
    <row r="903" spans="2:22" ht="12.75" x14ac:dyDescent="0.35">
      <c r="B903" s="11"/>
      <c r="E903" s="13"/>
      <c r="G903" s="11"/>
      <c r="J903" s="11"/>
      <c r="M903" s="11"/>
      <c r="P903" s="11"/>
      <c r="S903" s="11"/>
      <c r="V903" s="11"/>
    </row>
    <row r="904" spans="2:22" ht="12.75" x14ac:dyDescent="0.35">
      <c r="B904" s="11"/>
      <c r="E904" s="13"/>
      <c r="G904" s="11"/>
      <c r="J904" s="11"/>
      <c r="M904" s="11"/>
      <c r="P904" s="11"/>
      <c r="S904" s="11"/>
      <c r="V904" s="11"/>
    </row>
    <row r="905" spans="2:22" ht="12.75" x14ac:dyDescent="0.35">
      <c r="B905" s="11"/>
      <c r="E905" s="13"/>
      <c r="G905" s="11"/>
      <c r="J905" s="11"/>
      <c r="M905" s="11"/>
      <c r="P905" s="11"/>
      <c r="S905" s="11"/>
      <c r="V905" s="11"/>
    </row>
    <row r="906" spans="2:22" ht="12.75" x14ac:dyDescent="0.35">
      <c r="B906" s="11"/>
      <c r="E906" s="13"/>
      <c r="G906" s="11"/>
      <c r="J906" s="11"/>
      <c r="M906" s="11"/>
      <c r="P906" s="11"/>
      <c r="S906" s="11"/>
      <c r="V906" s="11"/>
    </row>
    <row r="907" spans="2:22" ht="12.75" x14ac:dyDescent="0.35">
      <c r="B907" s="11"/>
      <c r="E907" s="13"/>
      <c r="G907" s="11"/>
      <c r="J907" s="11"/>
      <c r="M907" s="11"/>
      <c r="P907" s="11"/>
      <c r="S907" s="11"/>
      <c r="V907" s="11"/>
    </row>
    <row r="908" spans="2:22" ht="12.75" x14ac:dyDescent="0.35">
      <c r="B908" s="11"/>
      <c r="E908" s="13"/>
      <c r="G908" s="11"/>
      <c r="J908" s="11"/>
      <c r="M908" s="11"/>
      <c r="P908" s="11"/>
      <c r="S908" s="11"/>
      <c r="V908" s="11"/>
    </row>
    <row r="909" spans="2:22" ht="12.75" x14ac:dyDescent="0.35">
      <c r="B909" s="11"/>
      <c r="E909" s="13"/>
      <c r="G909" s="11"/>
      <c r="J909" s="11"/>
      <c r="M909" s="11"/>
      <c r="P909" s="11"/>
      <c r="S909" s="11"/>
      <c r="V909" s="11"/>
    </row>
    <row r="910" spans="2:22" ht="12.75" x14ac:dyDescent="0.35">
      <c r="B910" s="11"/>
      <c r="E910" s="13"/>
      <c r="G910" s="11"/>
      <c r="J910" s="11"/>
      <c r="M910" s="11"/>
      <c r="P910" s="11"/>
      <c r="S910" s="11"/>
      <c r="V910" s="11"/>
    </row>
    <row r="911" spans="2:22" ht="12.75" x14ac:dyDescent="0.35">
      <c r="B911" s="11"/>
      <c r="E911" s="13"/>
      <c r="G911" s="11"/>
      <c r="J911" s="11"/>
      <c r="M911" s="11"/>
      <c r="P911" s="11"/>
      <c r="S911" s="11"/>
      <c r="V911" s="11"/>
    </row>
    <row r="912" spans="2:22" ht="12.75" x14ac:dyDescent="0.35">
      <c r="B912" s="11"/>
      <c r="E912" s="13"/>
      <c r="G912" s="11"/>
      <c r="J912" s="11"/>
      <c r="M912" s="11"/>
      <c r="P912" s="11"/>
      <c r="S912" s="11"/>
      <c r="V912" s="11"/>
    </row>
    <row r="913" spans="2:22" ht="12.75" x14ac:dyDescent="0.35">
      <c r="B913" s="11"/>
      <c r="E913" s="13"/>
      <c r="G913" s="11"/>
      <c r="J913" s="11"/>
      <c r="M913" s="11"/>
      <c r="P913" s="11"/>
      <c r="S913" s="11"/>
      <c r="V913" s="11"/>
    </row>
    <row r="914" spans="2:22" ht="12.75" x14ac:dyDescent="0.35">
      <c r="B914" s="11"/>
      <c r="E914" s="13"/>
      <c r="G914" s="11"/>
      <c r="J914" s="11"/>
      <c r="M914" s="11"/>
      <c r="P914" s="11"/>
      <c r="S914" s="11"/>
      <c r="V914" s="11"/>
    </row>
    <row r="915" spans="2:22" ht="12.75" x14ac:dyDescent="0.35">
      <c r="B915" s="11"/>
      <c r="E915" s="13"/>
      <c r="G915" s="11"/>
      <c r="J915" s="11"/>
      <c r="M915" s="11"/>
      <c r="P915" s="11"/>
      <c r="S915" s="11"/>
      <c r="V915" s="11"/>
    </row>
    <row r="916" spans="2:22" ht="12.75" x14ac:dyDescent="0.35">
      <c r="B916" s="11"/>
      <c r="E916" s="13"/>
      <c r="G916" s="11"/>
      <c r="J916" s="11"/>
      <c r="M916" s="11"/>
      <c r="P916" s="11"/>
      <c r="S916" s="11"/>
      <c r="V916" s="11"/>
    </row>
    <row r="917" spans="2:22" ht="12.75" x14ac:dyDescent="0.35">
      <c r="B917" s="11"/>
      <c r="E917" s="13"/>
      <c r="G917" s="11"/>
      <c r="J917" s="11"/>
      <c r="M917" s="11"/>
      <c r="P917" s="11"/>
      <c r="S917" s="11"/>
      <c r="V917" s="11"/>
    </row>
    <row r="918" spans="2:22" ht="12.75" x14ac:dyDescent="0.35">
      <c r="B918" s="11"/>
      <c r="E918" s="13"/>
      <c r="G918" s="11"/>
      <c r="J918" s="11"/>
      <c r="M918" s="11"/>
      <c r="P918" s="11"/>
      <c r="S918" s="11"/>
      <c r="V918" s="11"/>
    </row>
    <row r="919" spans="2:22" ht="12.75" x14ac:dyDescent="0.35">
      <c r="B919" s="11"/>
      <c r="E919" s="13"/>
      <c r="G919" s="11"/>
      <c r="J919" s="11"/>
      <c r="M919" s="11"/>
      <c r="P919" s="11"/>
      <c r="S919" s="11"/>
      <c r="V919" s="11"/>
    </row>
    <row r="920" spans="2:22" ht="12.75" x14ac:dyDescent="0.35">
      <c r="B920" s="11"/>
      <c r="E920" s="13"/>
      <c r="G920" s="11"/>
      <c r="J920" s="11"/>
      <c r="M920" s="11"/>
      <c r="P920" s="11"/>
      <c r="S920" s="11"/>
      <c r="V920" s="11"/>
    </row>
    <row r="921" spans="2:22" ht="12.75" x14ac:dyDescent="0.35">
      <c r="B921" s="11"/>
      <c r="E921" s="13"/>
      <c r="G921" s="11"/>
      <c r="J921" s="11"/>
      <c r="M921" s="11"/>
      <c r="P921" s="11"/>
      <c r="S921" s="11"/>
      <c r="V921" s="11"/>
    </row>
    <row r="922" spans="2:22" ht="12.75" x14ac:dyDescent="0.35">
      <c r="B922" s="11"/>
      <c r="E922" s="13"/>
      <c r="G922" s="11"/>
      <c r="J922" s="11"/>
      <c r="M922" s="11"/>
      <c r="P922" s="11"/>
      <c r="S922" s="11"/>
      <c r="V922" s="11"/>
    </row>
    <row r="923" spans="2:22" ht="12.75" x14ac:dyDescent="0.35">
      <c r="B923" s="11"/>
      <c r="E923" s="13"/>
      <c r="G923" s="11"/>
      <c r="J923" s="11"/>
      <c r="M923" s="11"/>
      <c r="P923" s="11"/>
      <c r="S923" s="11"/>
      <c r="V923" s="11"/>
    </row>
    <row r="924" spans="2:22" ht="12.75" x14ac:dyDescent="0.35">
      <c r="B924" s="11"/>
      <c r="E924" s="13"/>
      <c r="G924" s="11"/>
      <c r="J924" s="11"/>
      <c r="M924" s="11"/>
      <c r="P924" s="11"/>
      <c r="S924" s="11"/>
      <c r="V924" s="11"/>
    </row>
    <row r="925" spans="2:22" ht="12.75" x14ac:dyDescent="0.35">
      <c r="B925" s="11"/>
      <c r="E925" s="13"/>
      <c r="G925" s="11"/>
      <c r="J925" s="11"/>
      <c r="M925" s="11"/>
      <c r="P925" s="11"/>
      <c r="S925" s="11"/>
      <c r="V925" s="11"/>
    </row>
    <row r="926" spans="2:22" ht="12.75" x14ac:dyDescent="0.35">
      <c r="B926" s="11"/>
      <c r="E926" s="13"/>
      <c r="G926" s="11"/>
      <c r="J926" s="11"/>
      <c r="M926" s="11"/>
      <c r="P926" s="11"/>
      <c r="S926" s="11"/>
      <c r="V926" s="11"/>
    </row>
    <row r="927" spans="2:22" ht="12.75" x14ac:dyDescent="0.35">
      <c r="B927" s="11"/>
      <c r="E927" s="13"/>
      <c r="G927" s="11"/>
      <c r="J927" s="11"/>
      <c r="M927" s="11"/>
      <c r="P927" s="11"/>
      <c r="S927" s="11"/>
      <c r="V927" s="11"/>
    </row>
    <row r="928" spans="2:22" ht="12.75" x14ac:dyDescent="0.35">
      <c r="B928" s="11"/>
      <c r="E928" s="13"/>
      <c r="G928" s="11"/>
      <c r="J928" s="11"/>
      <c r="M928" s="11"/>
      <c r="P928" s="11"/>
      <c r="S928" s="11"/>
      <c r="V928" s="11"/>
    </row>
    <row r="929" spans="2:22" ht="12.75" x14ac:dyDescent="0.35">
      <c r="B929" s="11"/>
      <c r="E929" s="13"/>
      <c r="G929" s="11"/>
      <c r="J929" s="11"/>
      <c r="M929" s="11"/>
      <c r="P929" s="11"/>
      <c r="S929" s="11"/>
      <c r="V929" s="11"/>
    </row>
    <row r="930" spans="2:22" ht="12.75" x14ac:dyDescent="0.35">
      <c r="B930" s="11"/>
      <c r="E930" s="13"/>
      <c r="G930" s="11"/>
      <c r="J930" s="11"/>
      <c r="M930" s="11"/>
      <c r="P930" s="11"/>
      <c r="S930" s="11"/>
      <c r="V930" s="11"/>
    </row>
    <row r="931" spans="2:22" ht="12.75" x14ac:dyDescent="0.35">
      <c r="B931" s="11"/>
      <c r="E931" s="13"/>
      <c r="G931" s="11"/>
      <c r="J931" s="11"/>
      <c r="M931" s="11"/>
      <c r="P931" s="11"/>
      <c r="S931" s="11"/>
      <c r="V931" s="11"/>
    </row>
    <row r="932" spans="2:22" ht="12.75" x14ac:dyDescent="0.35">
      <c r="B932" s="11"/>
      <c r="E932" s="13"/>
      <c r="G932" s="11"/>
      <c r="J932" s="11"/>
      <c r="M932" s="11"/>
      <c r="P932" s="11"/>
      <c r="S932" s="11"/>
      <c r="V932" s="11"/>
    </row>
    <row r="933" spans="2:22" ht="12.75" x14ac:dyDescent="0.35">
      <c r="B933" s="11"/>
      <c r="E933" s="13"/>
      <c r="G933" s="11"/>
      <c r="J933" s="11"/>
      <c r="M933" s="11"/>
      <c r="P933" s="11"/>
      <c r="S933" s="11"/>
      <c r="V933" s="11"/>
    </row>
    <row r="934" spans="2:22" ht="12.75" x14ac:dyDescent="0.35">
      <c r="B934" s="11"/>
      <c r="E934" s="13"/>
      <c r="G934" s="11"/>
      <c r="J934" s="11"/>
      <c r="M934" s="11"/>
      <c r="P934" s="11"/>
      <c r="S934" s="11"/>
      <c r="V934" s="11"/>
    </row>
    <row r="935" spans="2:22" ht="12.75" x14ac:dyDescent="0.35">
      <c r="B935" s="11"/>
      <c r="E935" s="13"/>
      <c r="G935" s="11"/>
      <c r="J935" s="11"/>
      <c r="M935" s="11"/>
      <c r="P935" s="11"/>
      <c r="S935" s="11"/>
      <c r="V935" s="11"/>
    </row>
    <row r="936" spans="2:22" ht="12.75" x14ac:dyDescent="0.35">
      <c r="B936" s="11"/>
      <c r="E936" s="13"/>
      <c r="G936" s="11"/>
      <c r="J936" s="11"/>
      <c r="M936" s="11"/>
      <c r="P936" s="11"/>
      <c r="S936" s="11"/>
      <c r="V936" s="11"/>
    </row>
    <row r="937" spans="2:22" ht="12.75" x14ac:dyDescent="0.35">
      <c r="B937" s="11"/>
      <c r="E937" s="13"/>
      <c r="G937" s="11"/>
      <c r="J937" s="11"/>
      <c r="M937" s="11"/>
      <c r="P937" s="11"/>
      <c r="S937" s="11"/>
      <c r="V937" s="11"/>
    </row>
    <row r="938" spans="2:22" ht="12.75" x14ac:dyDescent="0.35">
      <c r="B938" s="11"/>
      <c r="E938" s="13"/>
      <c r="G938" s="11"/>
      <c r="J938" s="11"/>
      <c r="M938" s="11"/>
      <c r="P938" s="11"/>
      <c r="S938" s="11"/>
      <c r="V938" s="11"/>
    </row>
    <row r="939" spans="2:22" ht="12.75" x14ac:dyDescent="0.35">
      <c r="B939" s="11"/>
      <c r="E939" s="13"/>
      <c r="G939" s="11"/>
      <c r="J939" s="11"/>
      <c r="M939" s="11"/>
      <c r="P939" s="11"/>
      <c r="S939" s="11"/>
      <c r="V939" s="11"/>
    </row>
    <row r="940" spans="2:22" ht="12.75" x14ac:dyDescent="0.35">
      <c r="B940" s="11"/>
      <c r="E940" s="13"/>
      <c r="G940" s="11"/>
      <c r="J940" s="11"/>
      <c r="M940" s="11"/>
      <c r="P940" s="11"/>
      <c r="S940" s="11"/>
      <c r="V940" s="11"/>
    </row>
    <row r="941" spans="2:22" ht="12.75" x14ac:dyDescent="0.35">
      <c r="B941" s="11"/>
      <c r="E941" s="13"/>
      <c r="G941" s="11"/>
      <c r="J941" s="11"/>
      <c r="M941" s="11"/>
      <c r="P941" s="11"/>
      <c r="S941" s="11"/>
      <c r="V941" s="11"/>
    </row>
    <row r="942" spans="2:22" ht="12.75" x14ac:dyDescent="0.35">
      <c r="B942" s="11"/>
      <c r="E942" s="13"/>
      <c r="G942" s="11"/>
      <c r="J942" s="11"/>
      <c r="M942" s="11"/>
      <c r="P942" s="11"/>
      <c r="S942" s="11"/>
      <c r="V942" s="11"/>
    </row>
    <row r="943" spans="2:22" ht="12.75" x14ac:dyDescent="0.35">
      <c r="B943" s="11"/>
      <c r="E943" s="13"/>
      <c r="G943" s="11"/>
      <c r="J943" s="11"/>
      <c r="M943" s="11"/>
      <c r="P943" s="11"/>
      <c r="S943" s="11"/>
      <c r="V943" s="11"/>
    </row>
    <row r="944" spans="2:22" ht="12.75" x14ac:dyDescent="0.35">
      <c r="B944" s="11"/>
      <c r="E944" s="13"/>
      <c r="G944" s="11"/>
      <c r="J944" s="11"/>
      <c r="M944" s="11"/>
      <c r="P944" s="11"/>
      <c r="S944" s="11"/>
      <c r="V944" s="11"/>
    </row>
    <row r="945" spans="2:22" ht="12.75" x14ac:dyDescent="0.35">
      <c r="B945" s="11"/>
      <c r="E945" s="13"/>
      <c r="G945" s="11"/>
      <c r="J945" s="11"/>
      <c r="M945" s="11"/>
      <c r="P945" s="11"/>
      <c r="S945" s="11"/>
      <c r="V945" s="11"/>
    </row>
    <row r="946" spans="2:22" ht="12.75" x14ac:dyDescent="0.35">
      <c r="B946" s="11"/>
      <c r="E946" s="13"/>
      <c r="G946" s="11"/>
      <c r="J946" s="11"/>
      <c r="M946" s="11"/>
      <c r="P946" s="11"/>
      <c r="S946" s="11"/>
      <c r="V946" s="11"/>
    </row>
    <row r="947" spans="2:22" ht="12.75" x14ac:dyDescent="0.35">
      <c r="B947" s="11"/>
      <c r="E947" s="13"/>
      <c r="G947" s="11"/>
      <c r="J947" s="11"/>
      <c r="M947" s="11"/>
      <c r="P947" s="11"/>
      <c r="S947" s="11"/>
      <c r="V947" s="11"/>
    </row>
    <row r="948" spans="2:22" ht="12.75" x14ac:dyDescent="0.35">
      <c r="B948" s="11"/>
      <c r="E948" s="13"/>
      <c r="G948" s="11"/>
      <c r="J948" s="11"/>
      <c r="M948" s="11"/>
      <c r="P948" s="11"/>
      <c r="S948" s="11"/>
      <c r="V948" s="11"/>
    </row>
    <row r="949" spans="2:22" ht="12.75" x14ac:dyDescent="0.35">
      <c r="B949" s="11"/>
      <c r="E949" s="13"/>
      <c r="G949" s="11"/>
      <c r="J949" s="11"/>
      <c r="M949" s="11"/>
      <c r="P949" s="11"/>
      <c r="S949" s="11"/>
      <c r="V949" s="11"/>
    </row>
    <row r="950" spans="2:22" ht="12.75" x14ac:dyDescent="0.35">
      <c r="B950" s="11"/>
      <c r="E950" s="13"/>
      <c r="G950" s="11"/>
      <c r="J950" s="11"/>
      <c r="M950" s="11"/>
      <c r="P950" s="11"/>
      <c r="S950" s="11"/>
      <c r="V950" s="11"/>
    </row>
    <row r="951" spans="2:22" ht="12.75" x14ac:dyDescent="0.35">
      <c r="B951" s="11"/>
      <c r="E951" s="13"/>
      <c r="G951" s="11"/>
      <c r="J951" s="11"/>
      <c r="M951" s="11"/>
      <c r="P951" s="11"/>
      <c r="S951" s="11"/>
      <c r="V951" s="11"/>
    </row>
    <row r="952" spans="2:22" ht="12.75" x14ac:dyDescent="0.35">
      <c r="B952" s="11"/>
      <c r="E952" s="13"/>
      <c r="G952" s="11"/>
      <c r="J952" s="11"/>
      <c r="M952" s="11"/>
      <c r="P952" s="11"/>
      <c r="S952" s="11"/>
      <c r="V952" s="11"/>
    </row>
    <row r="953" spans="2:22" ht="12.75" x14ac:dyDescent="0.35">
      <c r="B953" s="11"/>
      <c r="E953" s="13"/>
      <c r="G953" s="11"/>
      <c r="J953" s="11"/>
      <c r="M953" s="11"/>
      <c r="P953" s="11"/>
      <c r="S953" s="11"/>
      <c r="V953" s="11"/>
    </row>
    <row r="954" spans="2:22" ht="12.75" x14ac:dyDescent="0.35">
      <c r="B954" s="11"/>
      <c r="E954" s="13"/>
      <c r="G954" s="11"/>
      <c r="J954" s="11"/>
      <c r="M954" s="11"/>
      <c r="P954" s="11"/>
      <c r="S954" s="11"/>
      <c r="V954" s="11"/>
    </row>
    <row r="955" spans="2:22" ht="12.75" x14ac:dyDescent="0.35">
      <c r="B955" s="11"/>
      <c r="E955" s="13"/>
      <c r="G955" s="11"/>
      <c r="J955" s="11"/>
      <c r="M955" s="11"/>
      <c r="P955" s="11"/>
      <c r="S955" s="11"/>
      <c r="V955" s="11"/>
    </row>
    <row r="956" spans="2:22" ht="12.75" x14ac:dyDescent="0.35">
      <c r="B956" s="11"/>
      <c r="E956" s="13"/>
      <c r="G956" s="11"/>
      <c r="J956" s="11"/>
      <c r="M956" s="11"/>
      <c r="P956" s="11"/>
      <c r="S956" s="11"/>
      <c r="V956" s="11"/>
    </row>
    <row r="957" spans="2:22" ht="12.75" x14ac:dyDescent="0.35">
      <c r="B957" s="11"/>
      <c r="E957" s="13"/>
      <c r="G957" s="11"/>
      <c r="J957" s="11"/>
      <c r="M957" s="11"/>
      <c r="P957" s="11"/>
      <c r="S957" s="11"/>
      <c r="V957" s="11"/>
    </row>
    <row r="958" spans="2:22" ht="12.75" x14ac:dyDescent="0.35">
      <c r="B958" s="11"/>
      <c r="E958" s="13"/>
      <c r="G958" s="11"/>
      <c r="J958" s="11"/>
      <c r="M958" s="11"/>
      <c r="P958" s="11"/>
      <c r="S958" s="11"/>
      <c r="V958" s="11"/>
    </row>
    <row r="959" spans="2:22" ht="12.75" x14ac:dyDescent="0.35">
      <c r="B959" s="11"/>
      <c r="E959" s="13"/>
      <c r="G959" s="11"/>
      <c r="J959" s="11"/>
      <c r="M959" s="11"/>
      <c r="P959" s="11"/>
      <c r="S959" s="11"/>
      <c r="V959" s="11"/>
    </row>
    <row r="960" spans="2:22" ht="12.75" x14ac:dyDescent="0.35">
      <c r="B960" s="11"/>
      <c r="E960" s="13"/>
      <c r="G960" s="11"/>
      <c r="J960" s="11"/>
      <c r="M960" s="11"/>
      <c r="P960" s="11"/>
      <c r="S960" s="11"/>
      <c r="V960" s="11"/>
    </row>
    <row r="961" spans="2:22" ht="12.75" x14ac:dyDescent="0.35">
      <c r="B961" s="11"/>
      <c r="E961" s="13"/>
      <c r="G961" s="11"/>
      <c r="J961" s="11"/>
      <c r="M961" s="11"/>
      <c r="P961" s="11"/>
      <c r="S961" s="11"/>
      <c r="V961" s="11"/>
    </row>
    <row r="962" spans="2:22" ht="12.75" x14ac:dyDescent="0.35">
      <c r="B962" s="11"/>
      <c r="E962" s="13"/>
      <c r="G962" s="11"/>
      <c r="J962" s="11"/>
      <c r="M962" s="11"/>
      <c r="P962" s="11"/>
      <c r="S962" s="11"/>
      <c r="V962" s="11"/>
    </row>
    <row r="963" spans="2:22" ht="12.75" x14ac:dyDescent="0.35">
      <c r="B963" s="11"/>
      <c r="E963" s="13"/>
      <c r="G963" s="11"/>
      <c r="J963" s="11"/>
      <c r="M963" s="11"/>
      <c r="P963" s="11"/>
      <c r="S963" s="11"/>
      <c r="V963" s="11"/>
    </row>
    <row r="964" spans="2:22" ht="12.75" x14ac:dyDescent="0.35">
      <c r="B964" s="11"/>
      <c r="E964" s="13"/>
      <c r="G964" s="11"/>
      <c r="J964" s="11"/>
      <c r="M964" s="11"/>
      <c r="P964" s="11"/>
      <c r="S964" s="11"/>
      <c r="V964" s="11"/>
    </row>
    <row r="965" spans="2:22" ht="12.75" x14ac:dyDescent="0.35">
      <c r="B965" s="11"/>
      <c r="E965" s="13"/>
      <c r="G965" s="11"/>
      <c r="J965" s="11"/>
      <c r="M965" s="11"/>
      <c r="P965" s="11"/>
      <c r="S965" s="11"/>
      <c r="V965" s="11"/>
    </row>
    <row r="966" spans="2:22" ht="12.75" x14ac:dyDescent="0.35">
      <c r="B966" s="11"/>
      <c r="E966" s="13"/>
      <c r="G966" s="11"/>
      <c r="J966" s="11"/>
      <c r="M966" s="11"/>
      <c r="P966" s="11"/>
      <c r="S966" s="11"/>
      <c r="V966" s="11"/>
    </row>
    <row r="967" spans="2:22" ht="12.75" x14ac:dyDescent="0.35">
      <c r="B967" s="11"/>
      <c r="E967" s="13"/>
      <c r="G967" s="11"/>
      <c r="J967" s="11"/>
      <c r="M967" s="11"/>
      <c r="P967" s="11"/>
      <c r="S967" s="11"/>
      <c r="V967" s="11"/>
    </row>
    <row r="968" spans="2:22" ht="12.75" x14ac:dyDescent="0.35">
      <c r="B968" s="11"/>
      <c r="E968" s="13"/>
      <c r="G968" s="11"/>
      <c r="J968" s="11"/>
      <c r="M968" s="11"/>
      <c r="P968" s="11"/>
      <c r="S968" s="11"/>
      <c r="V968" s="11"/>
    </row>
    <row r="969" spans="2:22" ht="12.75" x14ac:dyDescent="0.35">
      <c r="B969" s="11"/>
      <c r="E969" s="13"/>
      <c r="G969" s="11"/>
      <c r="J969" s="11"/>
      <c r="M969" s="11"/>
      <c r="P969" s="11"/>
      <c r="S969" s="11"/>
      <c r="V969" s="11"/>
    </row>
    <row r="970" spans="2:22" ht="12.75" x14ac:dyDescent="0.35">
      <c r="B970" s="11"/>
      <c r="E970" s="13"/>
      <c r="G970" s="11"/>
      <c r="J970" s="11"/>
      <c r="M970" s="11"/>
      <c r="P970" s="11"/>
      <c r="S970" s="11"/>
      <c r="V970" s="11"/>
    </row>
    <row r="971" spans="2:22" ht="12.75" x14ac:dyDescent="0.35">
      <c r="B971" s="11"/>
      <c r="E971" s="13"/>
      <c r="G971" s="11"/>
      <c r="J971" s="11"/>
      <c r="M971" s="11"/>
      <c r="P971" s="11"/>
      <c r="S971" s="11"/>
      <c r="V971" s="11"/>
    </row>
    <row r="972" spans="2:22" ht="12.75" x14ac:dyDescent="0.35">
      <c r="B972" s="11"/>
      <c r="E972" s="13"/>
      <c r="G972" s="11"/>
      <c r="J972" s="11"/>
      <c r="M972" s="11"/>
      <c r="P972" s="11"/>
      <c r="S972" s="11"/>
      <c r="V972" s="11"/>
    </row>
    <row r="973" spans="2:22" ht="12.75" x14ac:dyDescent="0.35">
      <c r="B973" s="11"/>
      <c r="E973" s="13"/>
      <c r="G973" s="11"/>
      <c r="J973" s="11"/>
      <c r="M973" s="11"/>
      <c r="P973" s="11"/>
      <c r="S973" s="11"/>
      <c r="V973" s="11"/>
    </row>
    <row r="974" spans="2:22" ht="12.75" x14ac:dyDescent="0.35">
      <c r="B974" s="11"/>
      <c r="E974" s="13"/>
      <c r="G974" s="11"/>
      <c r="J974" s="11"/>
      <c r="M974" s="11"/>
      <c r="P974" s="11"/>
      <c r="S974" s="11"/>
      <c r="V974" s="11"/>
    </row>
    <row r="975" spans="2:22" ht="12.75" x14ac:dyDescent="0.35">
      <c r="B975" s="11"/>
      <c r="E975" s="13"/>
      <c r="G975" s="11"/>
      <c r="J975" s="11"/>
      <c r="M975" s="11"/>
      <c r="P975" s="11"/>
      <c r="S975" s="11"/>
      <c r="V975" s="11"/>
    </row>
    <row r="976" spans="2:22" ht="12.75" x14ac:dyDescent="0.35">
      <c r="B976" s="11"/>
      <c r="E976" s="13"/>
      <c r="G976" s="11"/>
      <c r="J976" s="11"/>
      <c r="M976" s="11"/>
      <c r="P976" s="11"/>
      <c r="S976" s="11"/>
      <c r="V976" s="11"/>
    </row>
    <row r="977" spans="2:22" ht="12.75" x14ac:dyDescent="0.35">
      <c r="B977" s="11"/>
      <c r="E977" s="13"/>
      <c r="G977" s="11"/>
      <c r="J977" s="11"/>
      <c r="M977" s="11"/>
      <c r="P977" s="11"/>
      <c r="S977" s="11"/>
      <c r="V977" s="11"/>
    </row>
    <row r="978" spans="2:22" ht="12.75" x14ac:dyDescent="0.35">
      <c r="B978" s="11"/>
      <c r="E978" s="13"/>
      <c r="G978" s="11"/>
      <c r="J978" s="11"/>
      <c r="M978" s="11"/>
      <c r="P978" s="11"/>
      <c r="S978" s="11"/>
      <c r="V978" s="11"/>
    </row>
    <row r="979" spans="2:22" ht="12.75" x14ac:dyDescent="0.35">
      <c r="B979" s="11"/>
      <c r="E979" s="13"/>
      <c r="G979" s="11"/>
      <c r="J979" s="11"/>
      <c r="M979" s="11"/>
      <c r="P979" s="11"/>
      <c r="S979" s="11"/>
      <c r="V979" s="11"/>
    </row>
    <row r="980" spans="2:22" ht="12.75" x14ac:dyDescent="0.35">
      <c r="B980" s="11"/>
      <c r="E980" s="13"/>
      <c r="G980" s="11"/>
      <c r="J980" s="11"/>
      <c r="M980" s="11"/>
      <c r="P980" s="11"/>
      <c r="S980" s="11"/>
      <c r="V980" s="11"/>
    </row>
    <row r="981" spans="2:22" ht="12.75" x14ac:dyDescent="0.35">
      <c r="B981" s="11"/>
      <c r="E981" s="13"/>
      <c r="G981" s="11"/>
      <c r="J981" s="11"/>
      <c r="M981" s="11"/>
      <c r="P981" s="11"/>
      <c r="S981" s="11"/>
      <c r="V981" s="11"/>
    </row>
    <row r="982" spans="2:22" ht="12.75" x14ac:dyDescent="0.35">
      <c r="B982" s="11"/>
      <c r="E982" s="13"/>
      <c r="G982" s="11"/>
      <c r="J982" s="11"/>
      <c r="M982" s="11"/>
      <c r="P982" s="11"/>
      <c r="S982" s="11"/>
      <c r="V982" s="11"/>
    </row>
    <row r="983" spans="2:22" ht="12.75" x14ac:dyDescent="0.35">
      <c r="B983" s="11"/>
      <c r="E983" s="13"/>
      <c r="G983" s="11"/>
      <c r="J983" s="11"/>
      <c r="M983" s="11"/>
      <c r="P983" s="11"/>
      <c r="S983" s="11"/>
      <c r="V983" s="11"/>
    </row>
    <row r="984" spans="2:22" ht="12.75" x14ac:dyDescent="0.35">
      <c r="B984" s="11"/>
      <c r="E984" s="13"/>
      <c r="G984" s="11"/>
      <c r="J984" s="11"/>
      <c r="M984" s="11"/>
      <c r="P984" s="11"/>
      <c r="S984" s="11"/>
      <c r="V984" s="11"/>
    </row>
    <row r="985" spans="2:22" ht="12.75" x14ac:dyDescent="0.35">
      <c r="B985" s="11"/>
      <c r="E985" s="13"/>
      <c r="G985" s="11"/>
      <c r="J985" s="11"/>
      <c r="M985" s="11"/>
      <c r="P985" s="11"/>
      <c r="S985" s="11"/>
      <c r="V985" s="11"/>
    </row>
    <row r="986" spans="2:22" ht="12.75" x14ac:dyDescent="0.35">
      <c r="B986" s="11"/>
      <c r="E986" s="13"/>
      <c r="G986" s="11"/>
      <c r="J986" s="11"/>
      <c r="M986" s="11"/>
      <c r="P986" s="11"/>
      <c r="S986" s="11"/>
      <c r="V986" s="11"/>
    </row>
    <row r="987" spans="2:22" ht="12.75" x14ac:dyDescent="0.35">
      <c r="B987" s="11"/>
      <c r="E987" s="13"/>
      <c r="G987" s="11"/>
      <c r="J987" s="11"/>
      <c r="M987" s="11"/>
      <c r="P987" s="11"/>
      <c r="S987" s="11"/>
      <c r="V987" s="11"/>
    </row>
    <row r="988" spans="2:22" ht="12.75" x14ac:dyDescent="0.35">
      <c r="B988" s="11"/>
      <c r="E988" s="13"/>
      <c r="G988" s="11"/>
      <c r="J988" s="11"/>
      <c r="M988" s="11"/>
      <c r="P988" s="11"/>
      <c r="S988" s="11"/>
      <c r="V988" s="11"/>
    </row>
    <row r="989" spans="2:22" ht="12.75" x14ac:dyDescent="0.35">
      <c r="B989" s="11"/>
      <c r="E989" s="13"/>
      <c r="G989" s="11"/>
      <c r="J989" s="11"/>
      <c r="M989" s="11"/>
      <c r="P989" s="11"/>
      <c r="S989" s="11"/>
      <c r="V989" s="11"/>
    </row>
    <row r="990" spans="2:22" ht="12.75" x14ac:dyDescent="0.35">
      <c r="B990" s="11"/>
      <c r="E990" s="13"/>
      <c r="G990" s="11"/>
      <c r="J990" s="11"/>
      <c r="M990" s="11"/>
      <c r="P990" s="11"/>
      <c r="S990" s="11"/>
      <c r="V990" s="11"/>
    </row>
    <row r="991" spans="2:22" ht="12.75" x14ac:dyDescent="0.35">
      <c r="B991" s="11"/>
      <c r="E991" s="13"/>
      <c r="G991" s="11"/>
      <c r="J991" s="11"/>
      <c r="M991" s="11"/>
      <c r="P991" s="11"/>
      <c r="S991" s="11"/>
      <c r="V991" s="11"/>
    </row>
    <row r="992" spans="2:22" ht="12.75" x14ac:dyDescent="0.35">
      <c r="B992" s="11"/>
      <c r="E992" s="13"/>
      <c r="G992" s="11"/>
      <c r="J992" s="11"/>
      <c r="M992" s="11"/>
      <c r="P992" s="11"/>
      <c r="S992" s="11"/>
      <c r="V992" s="11"/>
    </row>
    <row r="993" spans="2:22" ht="12.75" x14ac:dyDescent="0.35">
      <c r="B993" s="11"/>
      <c r="E993" s="13"/>
      <c r="G993" s="11"/>
      <c r="J993" s="11"/>
      <c r="M993" s="11"/>
      <c r="P993" s="11"/>
      <c r="S993" s="11"/>
      <c r="V993" s="11"/>
    </row>
    <row r="994" spans="2:22" ht="12.75" x14ac:dyDescent="0.35">
      <c r="B994" s="11"/>
      <c r="E994" s="13"/>
      <c r="G994" s="11"/>
      <c r="J994" s="11"/>
      <c r="M994" s="11"/>
      <c r="P994" s="11"/>
      <c r="S994" s="11"/>
      <c r="V994" s="11"/>
    </row>
    <row r="995" spans="2:22" ht="12.75" x14ac:dyDescent="0.35">
      <c r="B995" s="11"/>
      <c r="E995" s="13"/>
      <c r="G995" s="11"/>
      <c r="J995" s="11"/>
      <c r="M995" s="11"/>
      <c r="P995" s="11"/>
      <c r="S995" s="11"/>
      <c r="V995" s="11"/>
    </row>
    <row r="996" spans="2:22" ht="12.75" x14ac:dyDescent="0.35">
      <c r="B996" s="11"/>
      <c r="E996" s="13"/>
      <c r="G996" s="11"/>
      <c r="J996" s="11"/>
      <c r="M996" s="11"/>
      <c r="P996" s="11"/>
      <c r="S996" s="11"/>
      <c r="V996" s="11"/>
    </row>
    <row r="997" spans="2:22" ht="12.75" x14ac:dyDescent="0.35">
      <c r="B997" s="11"/>
      <c r="E997" s="13"/>
      <c r="G997" s="11"/>
      <c r="J997" s="11"/>
      <c r="M997" s="11"/>
      <c r="P997" s="11"/>
      <c r="S997" s="11"/>
      <c r="V997" s="11"/>
    </row>
    <row r="998" spans="2:22" ht="12.75" x14ac:dyDescent="0.35">
      <c r="B998" s="11"/>
      <c r="E998" s="13"/>
      <c r="G998" s="11"/>
      <c r="J998" s="11"/>
      <c r="M998" s="11"/>
      <c r="P998" s="11"/>
      <c r="S998" s="11"/>
      <c r="V998" s="11"/>
    </row>
    <row r="999" spans="2:22" ht="12.75" x14ac:dyDescent="0.35">
      <c r="B999" s="11"/>
    </row>
  </sheetData>
  <autoFilter ref="A2:AD15" xr:uid="{00000000-0009-0000-0000-000001000000}">
    <sortState xmlns:xlrd2="http://schemas.microsoft.com/office/spreadsheetml/2017/richdata2" ref="A2:AD15">
      <sortCondition ref="C2:C15"/>
      <sortCondition ref="M2:M15"/>
      <sortCondition ref="I2:I15"/>
      <sortCondition ref="E2:E15"/>
      <sortCondition ref="B2:B15"/>
    </sortState>
  </autoFilter>
  <mergeCells count="7">
    <mergeCell ref="Q1:S1"/>
    <mergeCell ref="T1:V1"/>
    <mergeCell ref="C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994"/>
  <sheetViews>
    <sheetView workbookViewId="0">
      <pane xSplit="1" topLeftCell="B1" activePane="topRight" state="frozen"/>
      <selection pane="topRight" activeCell="C2" sqref="C2"/>
    </sheetView>
  </sheetViews>
  <sheetFormatPr defaultColWidth="12.59765625" defaultRowHeight="15.75" customHeight="1" x14ac:dyDescent="0.35"/>
  <cols>
    <col min="1" max="1" width="46.86328125" customWidth="1"/>
    <col min="2" max="2" width="9.86328125" customWidth="1"/>
    <col min="3" max="3" width="10.265625" customWidth="1"/>
    <col min="4" max="4" width="8.1328125" customWidth="1"/>
    <col min="5" max="5" width="7.796875" bestFit="1" customWidth="1"/>
    <col min="6" max="6" width="7.59765625" customWidth="1"/>
    <col min="7" max="7" width="8.59765625" customWidth="1"/>
    <col min="8" max="8" width="9.46484375" customWidth="1"/>
    <col min="9" max="9" width="7.59765625" customWidth="1"/>
    <col min="10" max="10" width="8.59765625" customWidth="1"/>
    <col min="11" max="11" width="7.59765625" customWidth="1"/>
    <col min="12" max="12" width="8" customWidth="1"/>
    <col min="13" max="13" width="8.59765625" customWidth="1"/>
    <col min="14" max="14" width="7.86328125" customWidth="1"/>
    <col min="15" max="15" width="8" customWidth="1"/>
    <col min="16" max="16" width="8.59765625" customWidth="1"/>
    <col min="17" max="17" width="8.3984375" customWidth="1"/>
    <col min="18" max="18" width="8" customWidth="1"/>
    <col min="19" max="19" width="8.59765625" customWidth="1"/>
    <col min="20" max="20" width="7.46484375" customWidth="1"/>
    <col min="21" max="21" width="7.59765625" customWidth="1"/>
    <col min="22" max="22" width="8.59765625" customWidth="1"/>
    <col min="23" max="30" width="13" customWidth="1"/>
  </cols>
  <sheetData>
    <row r="1" spans="1:30" ht="15.75" customHeight="1" x14ac:dyDescent="0.4">
      <c r="A1" s="1" t="s">
        <v>0</v>
      </c>
      <c r="B1" s="2"/>
      <c r="C1" s="40" t="s">
        <v>1</v>
      </c>
      <c r="D1" s="38"/>
      <c r="E1" s="37" t="s">
        <v>2</v>
      </c>
      <c r="F1" s="38"/>
      <c r="G1" s="39"/>
      <c r="H1" s="40" t="s">
        <v>3</v>
      </c>
      <c r="I1" s="38"/>
      <c r="J1" s="38"/>
      <c r="K1" s="37" t="s">
        <v>4</v>
      </c>
      <c r="L1" s="38"/>
      <c r="M1" s="38"/>
      <c r="N1" s="37" t="s">
        <v>5</v>
      </c>
      <c r="O1" s="38"/>
      <c r="P1" s="38"/>
      <c r="Q1" s="37" t="s">
        <v>6</v>
      </c>
      <c r="R1" s="38"/>
      <c r="S1" s="38"/>
      <c r="T1" s="37" t="s">
        <v>7</v>
      </c>
      <c r="U1" s="38"/>
      <c r="V1" s="39"/>
    </row>
    <row r="2" spans="1:30" ht="15.75" customHeight="1" x14ac:dyDescent="0.4">
      <c r="A2" s="17" t="s">
        <v>8</v>
      </c>
      <c r="B2" s="18" t="s">
        <v>9</v>
      </c>
      <c r="C2" s="17" t="s">
        <v>10</v>
      </c>
      <c r="D2" s="17" t="s">
        <v>11</v>
      </c>
      <c r="E2" s="19" t="s">
        <v>12</v>
      </c>
      <c r="F2" s="17" t="s">
        <v>13</v>
      </c>
      <c r="G2" s="18" t="s">
        <v>11</v>
      </c>
      <c r="H2" s="17" t="s">
        <v>14</v>
      </c>
      <c r="I2" s="17" t="s">
        <v>13</v>
      </c>
      <c r="J2" s="18" t="s">
        <v>11</v>
      </c>
      <c r="K2" s="17" t="s">
        <v>15</v>
      </c>
      <c r="L2" s="17" t="s">
        <v>16</v>
      </c>
      <c r="M2" s="18" t="s">
        <v>11</v>
      </c>
      <c r="N2" s="17" t="s">
        <v>17</v>
      </c>
      <c r="O2" s="17" t="s">
        <v>16</v>
      </c>
      <c r="P2" s="18" t="s">
        <v>11</v>
      </c>
      <c r="Q2" s="17" t="s">
        <v>12</v>
      </c>
      <c r="R2" s="17" t="s">
        <v>16</v>
      </c>
      <c r="S2" s="18" t="s">
        <v>11</v>
      </c>
      <c r="T2" s="17" t="s">
        <v>12</v>
      </c>
      <c r="U2" s="17" t="s">
        <v>13</v>
      </c>
      <c r="V2" s="18" t="s">
        <v>11</v>
      </c>
      <c r="W2" s="17"/>
      <c r="X2" s="17"/>
      <c r="Y2" s="17"/>
      <c r="Z2" s="17"/>
      <c r="AA2" s="17"/>
      <c r="AB2" s="17"/>
      <c r="AC2" s="17"/>
      <c r="AD2" s="17"/>
    </row>
    <row r="3" spans="1:30" ht="15.75" customHeight="1" x14ac:dyDescent="0.45">
      <c r="A3" s="6" t="s">
        <v>47</v>
      </c>
      <c r="B3" s="20" t="s">
        <v>21</v>
      </c>
      <c r="C3" s="8">
        <f t="shared" ref="C3:C9" si="0">RANK(D3,$D$3:$D$9,0)</f>
        <v>1</v>
      </c>
      <c r="D3" s="9">
        <f t="shared" ref="D3:D9" si="1">G3+J3+M3+P3+S3+V3</f>
        <v>515</v>
      </c>
      <c r="E3" s="10">
        <v>1.0270833333333333</v>
      </c>
      <c r="F3" s="9">
        <f t="shared" ref="F3:F9" si="2">IF(E3="",0,RANK(E3,$E$3:$E$9,1))</f>
        <v>1</v>
      </c>
      <c r="G3" s="11">
        <f>IF(F3=0,0,VLOOKUP(F3,'Team Scoring'!$A$2:$B$8,2,FALSE))</f>
        <v>100</v>
      </c>
      <c r="H3" s="12">
        <v>200</v>
      </c>
      <c r="I3" s="9">
        <f t="shared" ref="I3:I9" si="3">IF(H3="",0, RANK(H3,$H$3:$H$9))</f>
        <v>2</v>
      </c>
      <c r="J3" s="11">
        <f>IF(I3=0,0,VLOOKUP(I3,'Team Scoring'!$A$2:$B$8,2,FALSE))</f>
        <v>83</v>
      </c>
      <c r="K3" s="12">
        <v>198</v>
      </c>
      <c r="L3" s="9">
        <f t="shared" ref="L3:L9" si="4">IF(K3="",0, RANK(K3,$K$3:$K$9))</f>
        <v>1</v>
      </c>
      <c r="M3" s="11">
        <f>IF(L3=0,0,VLOOKUP(L3,'Team Scoring'!$A$2:$B$8,2,FALSE))</f>
        <v>100</v>
      </c>
      <c r="N3" s="10">
        <v>0.2902777777777778</v>
      </c>
      <c r="O3" s="9">
        <f t="shared" ref="O3:O9" si="5">IF(N3="",0,RANK(N3,$N$3:$N$9,1))</f>
        <v>3</v>
      </c>
      <c r="P3" s="11">
        <f>IF(O3=0,0,VLOOKUP(O3,'Team Scoring'!$A$2:$B$8,2,FALSE))</f>
        <v>66</v>
      </c>
      <c r="Q3" s="10">
        <v>0.31527777777777777</v>
      </c>
      <c r="R3" s="9">
        <f t="shared" ref="R3:R9" si="6">IF(Q3="",0,RANK(Q3,$Q$3:$Q$9,1))</f>
        <v>2</v>
      </c>
      <c r="S3" s="11">
        <f>IF(R3=0,0,VLOOKUP(R3,'Team Scoring'!$A$2:$B$8,2,FALSE))</f>
        <v>83</v>
      </c>
      <c r="T3" s="10">
        <v>0.23958333333333334</v>
      </c>
      <c r="U3" s="9">
        <f t="shared" ref="U3:U9" si="7">IF(T3="",0,RANK(T3,$T$3:$T$9,1))</f>
        <v>2</v>
      </c>
      <c r="V3" s="11">
        <f>IF(U3=0,0,VLOOKUP(U3,'Team Scoring'!$A$2:$B$8,2,FALSE))</f>
        <v>83</v>
      </c>
    </row>
    <row r="4" spans="1:30" ht="15.75" customHeight="1" x14ac:dyDescent="0.45">
      <c r="A4" s="6" t="s">
        <v>48</v>
      </c>
      <c r="B4" s="7" t="s">
        <v>19</v>
      </c>
      <c r="C4" s="8">
        <f t="shared" si="0"/>
        <v>2</v>
      </c>
      <c r="D4" s="9">
        <f t="shared" si="1"/>
        <v>498</v>
      </c>
      <c r="E4" s="10">
        <v>1.1027777777777779</v>
      </c>
      <c r="F4" s="9">
        <f t="shared" si="2"/>
        <v>4</v>
      </c>
      <c r="G4" s="11">
        <f>IF(F4=0,0,VLOOKUP(F4,'Team Scoring'!$A$2:$B$8,2,FALSE))</f>
        <v>49</v>
      </c>
      <c r="H4" s="12">
        <v>217.5</v>
      </c>
      <c r="I4" s="9">
        <f t="shared" si="3"/>
        <v>1</v>
      </c>
      <c r="J4" s="11">
        <f>IF(I4=0,0,VLOOKUP(I4,'Team Scoring'!$A$2:$B$8,2,FALSE))</f>
        <v>100</v>
      </c>
      <c r="K4" s="12">
        <v>193</v>
      </c>
      <c r="L4" s="9">
        <f t="shared" si="4"/>
        <v>4</v>
      </c>
      <c r="M4" s="11">
        <f>IF(L4=0,0,VLOOKUP(L4,'Team Scoring'!$A$2:$B$8,2,FALSE))</f>
        <v>49</v>
      </c>
      <c r="N4" s="10">
        <v>0.22430555555555556</v>
      </c>
      <c r="O4" s="9">
        <f t="shared" si="5"/>
        <v>1</v>
      </c>
      <c r="P4" s="11">
        <f>IF(O4=0,0,VLOOKUP(O4,'Team Scoring'!$A$2:$B$8,2,FALSE))</f>
        <v>100</v>
      </c>
      <c r="Q4" s="10">
        <v>0.31458333333333333</v>
      </c>
      <c r="R4" s="9">
        <f t="shared" si="6"/>
        <v>1</v>
      </c>
      <c r="S4" s="11">
        <f>IF(R4=0,0,VLOOKUP(R4,'Team Scoring'!$A$2:$B$8,2,FALSE))</f>
        <v>100</v>
      </c>
      <c r="T4" s="10">
        <v>0.21597222222222223</v>
      </c>
      <c r="U4" s="9">
        <f t="shared" si="7"/>
        <v>1</v>
      </c>
      <c r="V4" s="11">
        <f>IF(U4=0,0,VLOOKUP(U4,'Team Scoring'!$A$2:$B$8,2,FALSE))</f>
        <v>100</v>
      </c>
    </row>
    <row r="5" spans="1:30" ht="15.75" customHeight="1" x14ac:dyDescent="0.45">
      <c r="A5" s="6" t="s">
        <v>49</v>
      </c>
      <c r="B5" s="20" t="s">
        <v>27</v>
      </c>
      <c r="C5" s="8">
        <f t="shared" si="0"/>
        <v>3</v>
      </c>
      <c r="D5" s="9">
        <f t="shared" si="1"/>
        <v>331</v>
      </c>
      <c r="E5" s="10">
        <v>1.1166666666666667</v>
      </c>
      <c r="F5" s="9">
        <f t="shared" si="2"/>
        <v>5</v>
      </c>
      <c r="G5" s="11">
        <f>IF(F5=0,0,VLOOKUP(F5,'Team Scoring'!$A$2:$B$8,2,FALSE))</f>
        <v>33</v>
      </c>
      <c r="H5" s="12">
        <v>180</v>
      </c>
      <c r="I5" s="9">
        <f t="shared" si="3"/>
        <v>6</v>
      </c>
      <c r="J5" s="11">
        <f>IF(I5=0,0,VLOOKUP(I5,'Team Scoring'!$A$2:$B$8,2,FALSE))</f>
        <v>17</v>
      </c>
      <c r="K5" s="12">
        <v>195</v>
      </c>
      <c r="L5" s="9">
        <f t="shared" si="4"/>
        <v>3</v>
      </c>
      <c r="M5" s="11">
        <f>IF(L5=0,0,VLOOKUP(L5,'Team Scoring'!$A$2:$B$8,2,FALSE))</f>
        <v>66</v>
      </c>
      <c r="N5" s="10">
        <v>0.27013888888888887</v>
      </c>
      <c r="O5" s="9">
        <f t="shared" si="5"/>
        <v>2</v>
      </c>
      <c r="P5" s="11">
        <f>IF(O5=0,0,VLOOKUP(O5,'Team Scoring'!$A$2:$B$8,2,FALSE))</f>
        <v>83</v>
      </c>
      <c r="Q5" s="10">
        <v>0.4201388888888889</v>
      </c>
      <c r="R5" s="9">
        <f t="shared" si="6"/>
        <v>3</v>
      </c>
      <c r="S5" s="11">
        <f>IF(R5=0,0,VLOOKUP(R5,'Team Scoring'!$A$2:$B$8,2,FALSE))</f>
        <v>66</v>
      </c>
      <c r="T5" s="10">
        <v>0.24722222222222223</v>
      </c>
      <c r="U5" s="9">
        <f t="shared" si="7"/>
        <v>3</v>
      </c>
      <c r="V5" s="11">
        <f>IF(U5=0,0,VLOOKUP(U5,'Team Scoring'!$A$2:$B$8,2,FALSE))</f>
        <v>66</v>
      </c>
    </row>
    <row r="6" spans="1:30" ht="15.75" customHeight="1" x14ac:dyDescent="0.45">
      <c r="A6" s="6" t="s">
        <v>50</v>
      </c>
      <c r="B6" s="20" t="s">
        <v>21</v>
      </c>
      <c r="C6" s="8">
        <f t="shared" si="0"/>
        <v>4</v>
      </c>
      <c r="D6" s="9">
        <f t="shared" si="1"/>
        <v>282</v>
      </c>
      <c r="E6" s="10">
        <v>1.0743055555555556</v>
      </c>
      <c r="F6" s="9">
        <f t="shared" si="2"/>
        <v>2</v>
      </c>
      <c r="G6" s="11">
        <f>IF(F6=0,0,VLOOKUP(F6,'Team Scoring'!$A$2:$B$8,2,FALSE))</f>
        <v>83</v>
      </c>
      <c r="H6" s="12">
        <v>200</v>
      </c>
      <c r="I6" s="9">
        <f t="shared" si="3"/>
        <v>2</v>
      </c>
      <c r="J6" s="11">
        <f>IF(I6=0,0,VLOOKUP(I6,'Team Scoring'!$A$2:$B$8,2,FALSE))</f>
        <v>83</v>
      </c>
      <c r="K6" s="12">
        <v>173</v>
      </c>
      <c r="L6" s="9">
        <f t="shared" si="4"/>
        <v>6</v>
      </c>
      <c r="M6" s="11">
        <f>IF(L6=0,0,VLOOKUP(L6,'Team Scoring'!$A$2:$B$8,2,FALSE))</f>
        <v>17</v>
      </c>
      <c r="N6" s="10">
        <v>0.33402777777777776</v>
      </c>
      <c r="O6" s="9">
        <f t="shared" si="5"/>
        <v>5</v>
      </c>
      <c r="P6" s="11">
        <f>IF(O6=0,0,VLOOKUP(O6,'Team Scoring'!$A$2:$B$8,2,FALSE))</f>
        <v>33</v>
      </c>
      <c r="Q6" s="10">
        <v>0.43819444444444444</v>
      </c>
      <c r="R6" s="9">
        <f t="shared" si="6"/>
        <v>4</v>
      </c>
      <c r="S6" s="11">
        <f>IF(R6=0,0,VLOOKUP(R6,'Team Scoring'!$A$2:$B$8,2,FALSE))</f>
        <v>49</v>
      </c>
      <c r="T6" s="10">
        <v>0.27986111111111112</v>
      </c>
      <c r="U6" s="9">
        <f t="shared" si="7"/>
        <v>6</v>
      </c>
      <c r="V6" s="11">
        <f>IF(U6=0,0,VLOOKUP(U6,'Team Scoring'!$A$2:$B$8,2,FALSE))</f>
        <v>17</v>
      </c>
    </row>
    <row r="7" spans="1:30" ht="15.75" customHeight="1" x14ac:dyDescent="0.45">
      <c r="A7" s="6" t="s">
        <v>51</v>
      </c>
      <c r="B7" s="7" t="s">
        <v>19</v>
      </c>
      <c r="C7" s="8">
        <f t="shared" si="0"/>
        <v>5</v>
      </c>
      <c r="D7" s="9">
        <f t="shared" si="1"/>
        <v>281</v>
      </c>
      <c r="E7" s="10">
        <v>1.0972222222222223</v>
      </c>
      <c r="F7" s="9">
        <f t="shared" si="2"/>
        <v>3</v>
      </c>
      <c r="G7" s="11">
        <f>IF(F7=0,0,VLOOKUP(F7,'Team Scoring'!$A$2:$B$8,2,FALSE))</f>
        <v>66</v>
      </c>
      <c r="H7" s="12">
        <v>200</v>
      </c>
      <c r="I7" s="9">
        <f t="shared" si="3"/>
        <v>2</v>
      </c>
      <c r="J7" s="11">
        <f>IF(I7=0,0,VLOOKUP(I7,'Team Scoring'!$A$2:$B$8,2,FALSE))</f>
        <v>83</v>
      </c>
      <c r="K7" s="12">
        <v>191</v>
      </c>
      <c r="L7" s="9">
        <f t="shared" si="4"/>
        <v>5</v>
      </c>
      <c r="M7" s="11">
        <f>IF(L7=0,0,VLOOKUP(L7,'Team Scoring'!$A$2:$B$8,2,FALSE))</f>
        <v>33</v>
      </c>
      <c r="N7" s="10">
        <v>0.33541666666666664</v>
      </c>
      <c r="O7" s="9">
        <f t="shared" si="5"/>
        <v>6</v>
      </c>
      <c r="P7" s="11">
        <f>IF(O7=0,0,VLOOKUP(O7,'Team Scoring'!$A$2:$B$8,2,FALSE))</f>
        <v>17</v>
      </c>
      <c r="Q7" s="10">
        <v>0.44374999999999998</v>
      </c>
      <c r="R7" s="9">
        <f t="shared" si="6"/>
        <v>5</v>
      </c>
      <c r="S7" s="11">
        <f>IF(R7=0,0,VLOOKUP(R7,'Team Scoring'!$A$2:$B$8,2,FALSE))</f>
        <v>33</v>
      </c>
      <c r="T7" s="10">
        <v>0.2590277777777778</v>
      </c>
      <c r="U7" s="9">
        <f t="shared" si="7"/>
        <v>4</v>
      </c>
      <c r="V7" s="11">
        <f>IF(U7=0,0,VLOOKUP(U7,'Team Scoring'!$A$2:$B$8,2,FALSE))</f>
        <v>49</v>
      </c>
    </row>
    <row r="8" spans="1:30" ht="15.75" customHeight="1" x14ac:dyDescent="0.45">
      <c r="A8" s="6" t="s">
        <v>52</v>
      </c>
      <c r="B8" s="20" t="s">
        <v>27</v>
      </c>
      <c r="C8" s="8">
        <f t="shared" si="0"/>
        <v>6</v>
      </c>
      <c r="D8" s="9">
        <f t="shared" si="1"/>
        <v>249</v>
      </c>
      <c r="E8" s="10">
        <v>1.1666666666666667</v>
      </c>
      <c r="F8" s="9">
        <f t="shared" si="2"/>
        <v>6</v>
      </c>
      <c r="G8" s="11">
        <f>IF(F8=0,0,VLOOKUP(F8,'Team Scoring'!$A$2:$B$8,2,FALSE))</f>
        <v>17</v>
      </c>
      <c r="H8" s="12">
        <v>190</v>
      </c>
      <c r="I8" s="9">
        <f t="shared" si="3"/>
        <v>5</v>
      </c>
      <c r="J8" s="11">
        <f>IF(I8=0,0,VLOOKUP(I8,'Team Scoring'!$A$2:$B$8,2,FALSE))</f>
        <v>33</v>
      </c>
      <c r="K8" s="12">
        <v>198</v>
      </c>
      <c r="L8" s="9">
        <f t="shared" si="4"/>
        <v>1</v>
      </c>
      <c r="M8" s="11">
        <f>IF(L8=0,0,VLOOKUP(L8,'Team Scoring'!$A$2:$B$8,2,FALSE))</f>
        <v>100</v>
      </c>
      <c r="N8" s="10">
        <v>0.29166666666666669</v>
      </c>
      <c r="O8" s="9">
        <f t="shared" si="5"/>
        <v>4</v>
      </c>
      <c r="P8" s="11">
        <f>IF(O8=0,0,VLOOKUP(O8,'Team Scoring'!$A$2:$B$8,2,FALSE))</f>
        <v>49</v>
      </c>
      <c r="Q8" s="10">
        <v>0.46597222222222223</v>
      </c>
      <c r="R8" s="9">
        <f t="shared" si="6"/>
        <v>6</v>
      </c>
      <c r="S8" s="11">
        <f>IF(R8=0,0,VLOOKUP(R8,'Team Scoring'!$A$2:$B$8,2,FALSE))</f>
        <v>17</v>
      </c>
      <c r="T8" s="10">
        <v>0.26944444444444443</v>
      </c>
      <c r="U8" s="9">
        <f t="shared" si="7"/>
        <v>5</v>
      </c>
      <c r="V8" s="11">
        <f>IF(U8=0,0,VLOOKUP(U8,'Team Scoring'!$A$2:$B$8,2,FALSE))</f>
        <v>33</v>
      </c>
    </row>
    <row r="9" spans="1:30" ht="15.75" customHeight="1" x14ac:dyDescent="0.45">
      <c r="A9" s="6" t="s">
        <v>53</v>
      </c>
      <c r="B9" s="7" t="s">
        <v>39</v>
      </c>
      <c r="C9" s="8">
        <f t="shared" si="0"/>
        <v>7</v>
      </c>
      <c r="D9" s="9">
        <f t="shared" si="1"/>
        <v>20</v>
      </c>
      <c r="E9" s="10">
        <v>1.2930555555555556</v>
      </c>
      <c r="F9" s="9">
        <f t="shared" si="2"/>
        <v>7</v>
      </c>
      <c r="G9" s="11">
        <f>IF(F9=0,0,VLOOKUP(F9,'Team Scoring'!$A$2:$B$8,2,FALSE))</f>
        <v>1</v>
      </c>
      <c r="H9" s="12">
        <v>180</v>
      </c>
      <c r="I9" s="9">
        <f t="shared" si="3"/>
        <v>6</v>
      </c>
      <c r="J9" s="11">
        <f>IF(I9=0,0,VLOOKUP(I9,'Team Scoring'!$A$2:$B$8,2,FALSE))</f>
        <v>17</v>
      </c>
      <c r="K9" s="12">
        <v>47.5</v>
      </c>
      <c r="L9" s="9">
        <f t="shared" si="4"/>
        <v>7</v>
      </c>
      <c r="M9" s="11">
        <f>IF(L9=0,0,VLOOKUP(L9,'Team Scoring'!$A$2:$B$8,2,FALSE))</f>
        <v>1</v>
      </c>
      <c r="N9" s="10">
        <v>0.33680555555555558</v>
      </c>
      <c r="O9" s="9">
        <f t="shared" si="5"/>
        <v>7</v>
      </c>
      <c r="P9" s="11">
        <f>IF(O9=0,0,VLOOKUP(O9,'Team Scoring'!$A$2:$B$8,2,FALSE))</f>
        <v>1</v>
      </c>
      <c r="Q9" s="10"/>
      <c r="R9" s="9">
        <f t="shared" si="6"/>
        <v>0</v>
      </c>
      <c r="S9" s="11">
        <f>IF(R9=0,0,VLOOKUP(R9,'Team Scoring'!$A$2:$B$8,2,FALSE))</f>
        <v>0</v>
      </c>
      <c r="T9" s="10"/>
      <c r="U9" s="9">
        <f t="shared" si="7"/>
        <v>0</v>
      </c>
      <c r="V9" s="11">
        <f>IF(U9=0,0,VLOOKUP(U9,'Team Scoring'!$A$2:$B$8,2,FALSE))</f>
        <v>0</v>
      </c>
    </row>
    <row r="10" spans="1:30" ht="12.75" x14ac:dyDescent="0.35">
      <c r="B10" s="11"/>
      <c r="E10" s="13"/>
      <c r="G10" s="11"/>
      <c r="J10" s="11"/>
      <c r="M10" s="11"/>
      <c r="P10" s="11"/>
      <c r="S10" s="11"/>
      <c r="V10" s="11"/>
    </row>
    <row r="11" spans="1:30" ht="12.75" x14ac:dyDescent="0.35">
      <c r="B11" s="11"/>
      <c r="E11" s="13"/>
      <c r="G11" s="11"/>
      <c r="J11" s="11"/>
      <c r="M11" s="11"/>
      <c r="P11" s="11"/>
      <c r="S11" s="11"/>
      <c r="V11" s="11"/>
    </row>
    <row r="12" spans="1:30" ht="15.75" customHeight="1" x14ac:dyDescent="0.4">
      <c r="A12" s="14"/>
      <c r="B12" s="11"/>
      <c r="E12" s="13"/>
      <c r="G12" s="11"/>
      <c r="J12" s="11"/>
      <c r="M12" s="11"/>
      <c r="P12" s="11"/>
      <c r="S12" s="11"/>
      <c r="V12" s="11"/>
    </row>
    <row r="13" spans="1:30" ht="12.75" x14ac:dyDescent="0.35">
      <c r="B13" s="11"/>
      <c r="E13" s="13"/>
      <c r="G13" s="11"/>
      <c r="J13" s="11"/>
      <c r="M13" s="11"/>
      <c r="P13" s="11"/>
      <c r="S13" s="11"/>
      <c r="V13" s="11"/>
    </row>
    <row r="14" spans="1:30" ht="12.75" x14ac:dyDescent="0.35">
      <c r="B14" s="11"/>
      <c r="E14" s="13"/>
      <c r="G14" s="11"/>
      <c r="J14" s="11"/>
      <c r="M14" s="11"/>
      <c r="P14" s="11"/>
      <c r="S14" s="11"/>
      <c r="V14" s="11"/>
    </row>
    <row r="15" spans="1:30" ht="12.75" x14ac:dyDescent="0.35">
      <c r="B15" s="11"/>
      <c r="E15" s="13"/>
      <c r="G15" s="11"/>
      <c r="J15" s="11"/>
      <c r="M15" s="11"/>
      <c r="P15" s="11"/>
      <c r="S15" s="11"/>
      <c r="V15" s="11"/>
    </row>
    <row r="16" spans="1:30" ht="12.75" x14ac:dyDescent="0.35">
      <c r="B16" s="11"/>
      <c r="E16" s="13"/>
      <c r="G16" s="11"/>
      <c r="J16" s="11"/>
      <c r="M16" s="11"/>
      <c r="P16" s="11"/>
      <c r="S16" s="11"/>
      <c r="V16" s="11"/>
    </row>
    <row r="17" spans="2:22" ht="12.75" x14ac:dyDescent="0.35">
      <c r="B17" s="11"/>
      <c r="E17" s="13"/>
      <c r="G17" s="11"/>
      <c r="J17" s="11"/>
      <c r="M17" s="11"/>
      <c r="P17" s="11"/>
      <c r="S17" s="11"/>
      <c r="V17" s="11"/>
    </row>
    <row r="18" spans="2:22" ht="12.75" x14ac:dyDescent="0.35">
      <c r="B18" s="11"/>
      <c r="E18" s="13"/>
      <c r="G18" s="11"/>
      <c r="J18" s="11"/>
      <c r="M18" s="11"/>
      <c r="P18" s="11"/>
      <c r="S18" s="11"/>
      <c r="V18" s="11"/>
    </row>
    <row r="19" spans="2:22" ht="12.75" x14ac:dyDescent="0.35">
      <c r="B19" s="11"/>
      <c r="E19" s="13"/>
      <c r="G19" s="11"/>
      <c r="J19" s="11"/>
      <c r="M19" s="11"/>
      <c r="P19" s="11"/>
      <c r="S19" s="11"/>
      <c r="V19" s="11"/>
    </row>
    <row r="20" spans="2:22" ht="12.75" x14ac:dyDescent="0.35">
      <c r="B20" s="11"/>
      <c r="E20" s="13"/>
      <c r="G20" s="11"/>
      <c r="J20" s="11"/>
      <c r="M20" s="11"/>
      <c r="P20" s="11"/>
      <c r="S20" s="11"/>
      <c r="V20" s="11"/>
    </row>
    <row r="21" spans="2:22" ht="12.75" x14ac:dyDescent="0.35">
      <c r="B21" s="11"/>
      <c r="E21" s="13"/>
      <c r="G21" s="11"/>
      <c r="J21" s="11"/>
      <c r="M21" s="11"/>
      <c r="P21" s="11"/>
      <c r="S21" s="11"/>
      <c r="V21" s="11"/>
    </row>
    <row r="22" spans="2:22" ht="12.75" x14ac:dyDescent="0.35">
      <c r="B22" s="11"/>
      <c r="E22" s="13"/>
      <c r="G22" s="11"/>
      <c r="J22" s="11"/>
      <c r="M22" s="11"/>
      <c r="P22" s="11"/>
      <c r="S22" s="11"/>
      <c r="V22" s="11"/>
    </row>
    <row r="23" spans="2:22" ht="12.75" x14ac:dyDescent="0.35">
      <c r="B23" s="11"/>
      <c r="E23" s="13"/>
      <c r="G23" s="11"/>
      <c r="J23" s="11"/>
      <c r="M23" s="11"/>
      <c r="P23" s="11"/>
      <c r="S23" s="11"/>
      <c r="V23" s="11"/>
    </row>
    <row r="24" spans="2:22" ht="12.75" x14ac:dyDescent="0.35">
      <c r="B24" s="11"/>
      <c r="E24" s="13"/>
      <c r="G24" s="11"/>
      <c r="J24" s="11"/>
      <c r="M24" s="11"/>
      <c r="P24" s="11"/>
      <c r="S24" s="11"/>
      <c r="V24" s="11"/>
    </row>
    <row r="25" spans="2:22" ht="12.75" x14ac:dyDescent="0.35">
      <c r="B25" s="11"/>
      <c r="E25" s="13"/>
      <c r="G25" s="11"/>
      <c r="J25" s="11"/>
      <c r="M25" s="11"/>
      <c r="P25" s="11"/>
      <c r="S25" s="11"/>
      <c r="V25" s="11"/>
    </row>
    <row r="26" spans="2:22" ht="12.75" x14ac:dyDescent="0.35">
      <c r="B26" s="11"/>
      <c r="E26" s="13"/>
      <c r="G26" s="11"/>
      <c r="J26" s="11"/>
      <c r="M26" s="11"/>
      <c r="P26" s="11"/>
      <c r="S26" s="11"/>
      <c r="V26" s="11"/>
    </row>
    <row r="27" spans="2:22" ht="12.75" x14ac:dyDescent="0.35">
      <c r="B27" s="11"/>
      <c r="E27" s="13"/>
      <c r="G27" s="11"/>
      <c r="J27" s="11"/>
      <c r="M27" s="11"/>
      <c r="P27" s="11"/>
      <c r="S27" s="11"/>
      <c r="V27" s="11"/>
    </row>
    <row r="28" spans="2:22" ht="12.75" x14ac:dyDescent="0.35">
      <c r="B28" s="11"/>
      <c r="E28" s="13"/>
      <c r="G28" s="11"/>
      <c r="J28" s="11"/>
      <c r="M28" s="11"/>
      <c r="P28" s="11"/>
      <c r="S28" s="11"/>
      <c r="V28" s="11"/>
    </row>
    <row r="29" spans="2:22" ht="12.75" x14ac:dyDescent="0.35">
      <c r="B29" s="11"/>
      <c r="E29" s="13"/>
      <c r="G29" s="11"/>
      <c r="J29" s="11"/>
      <c r="M29" s="11"/>
      <c r="P29" s="11"/>
      <c r="S29" s="11"/>
      <c r="V29" s="11"/>
    </row>
    <row r="30" spans="2:22" ht="12.75" x14ac:dyDescent="0.35">
      <c r="B30" s="11"/>
      <c r="E30" s="13"/>
      <c r="G30" s="11"/>
      <c r="J30" s="11"/>
      <c r="M30" s="11"/>
      <c r="P30" s="11"/>
      <c r="S30" s="11"/>
      <c r="V30" s="11"/>
    </row>
    <row r="31" spans="2:22" ht="12.75" x14ac:dyDescent="0.35">
      <c r="B31" s="11"/>
      <c r="E31" s="13"/>
      <c r="G31" s="11"/>
      <c r="J31" s="11"/>
      <c r="M31" s="11"/>
      <c r="P31" s="11"/>
      <c r="S31" s="11"/>
      <c r="V31" s="11"/>
    </row>
    <row r="32" spans="2:22" ht="12.75" x14ac:dyDescent="0.35">
      <c r="B32" s="11"/>
      <c r="E32" s="13"/>
      <c r="G32" s="11"/>
      <c r="J32" s="11"/>
      <c r="M32" s="11"/>
      <c r="P32" s="11"/>
      <c r="S32" s="11"/>
      <c r="V32" s="11"/>
    </row>
    <row r="33" spans="2:22" ht="12.75" x14ac:dyDescent="0.35">
      <c r="B33" s="11"/>
      <c r="E33" s="13"/>
      <c r="G33" s="11"/>
      <c r="J33" s="11"/>
      <c r="M33" s="11"/>
      <c r="P33" s="11"/>
      <c r="S33" s="11"/>
      <c r="V33" s="11"/>
    </row>
    <row r="34" spans="2:22" ht="12.75" x14ac:dyDescent="0.35">
      <c r="B34" s="11"/>
      <c r="E34" s="13"/>
      <c r="G34" s="11"/>
      <c r="J34" s="11"/>
      <c r="M34" s="11"/>
      <c r="P34" s="11"/>
      <c r="S34" s="11"/>
      <c r="V34" s="11"/>
    </row>
    <row r="35" spans="2:22" ht="12.75" x14ac:dyDescent="0.35">
      <c r="B35" s="11"/>
      <c r="E35" s="13"/>
      <c r="G35" s="11"/>
      <c r="J35" s="11"/>
      <c r="M35" s="11"/>
      <c r="P35" s="11"/>
      <c r="S35" s="11"/>
      <c r="V35" s="11"/>
    </row>
    <row r="36" spans="2:22" ht="12.75" x14ac:dyDescent="0.35">
      <c r="B36" s="11"/>
      <c r="E36" s="13"/>
      <c r="G36" s="11"/>
      <c r="J36" s="11"/>
      <c r="M36" s="11"/>
      <c r="P36" s="11"/>
      <c r="S36" s="11"/>
      <c r="V36" s="11"/>
    </row>
    <row r="37" spans="2:22" ht="12.75" x14ac:dyDescent="0.35">
      <c r="B37" s="11"/>
      <c r="E37" s="13"/>
      <c r="G37" s="11"/>
      <c r="J37" s="11"/>
      <c r="M37" s="11"/>
      <c r="P37" s="11"/>
      <c r="S37" s="11"/>
      <c r="V37" s="11"/>
    </row>
    <row r="38" spans="2:22" ht="12.75" x14ac:dyDescent="0.35">
      <c r="B38" s="11"/>
      <c r="E38" s="13"/>
      <c r="G38" s="11"/>
      <c r="J38" s="11"/>
      <c r="M38" s="11"/>
      <c r="P38" s="11"/>
      <c r="S38" s="11"/>
      <c r="V38" s="11"/>
    </row>
    <row r="39" spans="2:22" ht="12.75" x14ac:dyDescent="0.35">
      <c r="B39" s="11"/>
      <c r="E39" s="13"/>
      <c r="G39" s="11"/>
      <c r="J39" s="11"/>
      <c r="M39" s="11"/>
      <c r="P39" s="11"/>
      <c r="S39" s="11"/>
      <c r="V39" s="11"/>
    </row>
    <row r="40" spans="2:22" ht="12.75" x14ac:dyDescent="0.35">
      <c r="B40" s="11"/>
      <c r="E40" s="13"/>
      <c r="G40" s="11"/>
      <c r="J40" s="11"/>
      <c r="M40" s="11"/>
      <c r="P40" s="11"/>
      <c r="S40" s="11"/>
      <c r="V40" s="11"/>
    </row>
    <row r="41" spans="2:22" ht="12.75" x14ac:dyDescent="0.35">
      <c r="B41" s="11"/>
      <c r="E41" s="13"/>
      <c r="G41" s="11"/>
      <c r="J41" s="11"/>
      <c r="M41" s="11"/>
      <c r="P41" s="11"/>
      <c r="S41" s="11"/>
      <c r="V41" s="11"/>
    </row>
    <row r="42" spans="2:22" ht="12.75" x14ac:dyDescent="0.35">
      <c r="B42" s="11"/>
      <c r="E42" s="13"/>
      <c r="G42" s="11"/>
      <c r="J42" s="11"/>
      <c r="M42" s="11"/>
      <c r="P42" s="11"/>
      <c r="S42" s="11"/>
      <c r="V42" s="11"/>
    </row>
    <row r="43" spans="2:22" ht="12.75" x14ac:dyDescent="0.35">
      <c r="B43" s="11"/>
      <c r="E43" s="13"/>
      <c r="G43" s="11"/>
      <c r="J43" s="11"/>
      <c r="M43" s="11"/>
      <c r="P43" s="11"/>
      <c r="S43" s="11"/>
      <c r="V43" s="11"/>
    </row>
    <row r="44" spans="2:22" ht="12.75" x14ac:dyDescent="0.35">
      <c r="B44" s="11"/>
      <c r="E44" s="13"/>
      <c r="G44" s="11"/>
      <c r="J44" s="11"/>
      <c r="M44" s="11"/>
      <c r="P44" s="11"/>
      <c r="S44" s="11"/>
      <c r="V44" s="11"/>
    </row>
    <row r="45" spans="2:22" ht="12.75" x14ac:dyDescent="0.35">
      <c r="B45" s="11"/>
      <c r="E45" s="13"/>
      <c r="G45" s="11"/>
      <c r="J45" s="11"/>
      <c r="M45" s="11"/>
      <c r="P45" s="11"/>
      <c r="S45" s="11"/>
      <c r="V45" s="11"/>
    </row>
    <row r="46" spans="2:22" ht="12.75" x14ac:dyDescent="0.35">
      <c r="B46" s="11"/>
      <c r="E46" s="13"/>
      <c r="G46" s="11"/>
      <c r="J46" s="11"/>
      <c r="M46" s="11"/>
      <c r="P46" s="11"/>
      <c r="S46" s="11"/>
      <c r="V46" s="11"/>
    </row>
    <row r="47" spans="2:22" ht="12.75" x14ac:dyDescent="0.35">
      <c r="B47" s="11"/>
      <c r="E47" s="13"/>
      <c r="G47" s="11"/>
      <c r="J47" s="11"/>
      <c r="M47" s="11"/>
      <c r="P47" s="11"/>
      <c r="S47" s="11"/>
      <c r="V47" s="11"/>
    </row>
    <row r="48" spans="2:22" ht="12.75" x14ac:dyDescent="0.35">
      <c r="B48" s="11"/>
      <c r="E48" s="13"/>
      <c r="G48" s="11"/>
      <c r="J48" s="11"/>
      <c r="M48" s="11"/>
      <c r="P48" s="11"/>
      <c r="S48" s="11"/>
      <c r="V48" s="11"/>
    </row>
    <row r="49" spans="2:22" ht="12.75" x14ac:dyDescent="0.35">
      <c r="B49" s="11"/>
      <c r="E49" s="13"/>
      <c r="G49" s="11"/>
      <c r="J49" s="11"/>
      <c r="M49" s="11"/>
      <c r="P49" s="11"/>
      <c r="S49" s="11"/>
      <c r="V49" s="11"/>
    </row>
    <row r="50" spans="2:22" ht="12.75" x14ac:dyDescent="0.35">
      <c r="B50" s="11"/>
      <c r="E50" s="13"/>
      <c r="G50" s="11"/>
      <c r="J50" s="11"/>
      <c r="M50" s="11"/>
      <c r="P50" s="11"/>
      <c r="S50" s="11"/>
      <c r="V50" s="11"/>
    </row>
    <row r="51" spans="2:22" ht="12.75" x14ac:dyDescent="0.35">
      <c r="B51" s="11"/>
      <c r="E51" s="13"/>
      <c r="G51" s="11"/>
      <c r="J51" s="11"/>
      <c r="M51" s="11"/>
      <c r="P51" s="11"/>
      <c r="S51" s="11"/>
      <c r="V51" s="11"/>
    </row>
    <row r="52" spans="2:22" ht="12.75" x14ac:dyDescent="0.35">
      <c r="B52" s="11"/>
      <c r="E52" s="13"/>
      <c r="G52" s="11"/>
      <c r="J52" s="11"/>
      <c r="M52" s="11"/>
      <c r="P52" s="11"/>
      <c r="S52" s="11"/>
      <c r="V52" s="11"/>
    </row>
    <row r="53" spans="2:22" ht="12.75" x14ac:dyDescent="0.35">
      <c r="B53" s="11"/>
      <c r="E53" s="13"/>
      <c r="G53" s="11"/>
      <c r="J53" s="11"/>
      <c r="M53" s="11"/>
      <c r="P53" s="11"/>
      <c r="S53" s="11"/>
      <c r="V53" s="11"/>
    </row>
    <row r="54" spans="2:22" ht="12.75" x14ac:dyDescent="0.35">
      <c r="B54" s="11"/>
      <c r="E54" s="13"/>
      <c r="G54" s="11"/>
      <c r="J54" s="11"/>
      <c r="M54" s="11"/>
      <c r="P54" s="11"/>
      <c r="S54" s="11"/>
      <c r="V54" s="11"/>
    </row>
    <row r="55" spans="2:22" ht="12.75" x14ac:dyDescent="0.35">
      <c r="B55" s="11"/>
      <c r="E55" s="13"/>
      <c r="G55" s="11"/>
      <c r="J55" s="11"/>
      <c r="M55" s="11"/>
      <c r="P55" s="11"/>
      <c r="S55" s="11"/>
      <c r="V55" s="11"/>
    </row>
    <row r="56" spans="2:22" ht="12.75" x14ac:dyDescent="0.35">
      <c r="B56" s="11"/>
      <c r="E56" s="13"/>
      <c r="G56" s="11"/>
      <c r="J56" s="11"/>
      <c r="M56" s="11"/>
      <c r="P56" s="11"/>
      <c r="S56" s="11"/>
      <c r="V56" s="11"/>
    </row>
    <row r="57" spans="2:22" ht="12.75" x14ac:dyDescent="0.35">
      <c r="B57" s="11"/>
      <c r="E57" s="13"/>
      <c r="G57" s="11"/>
      <c r="J57" s="11"/>
      <c r="M57" s="11"/>
      <c r="P57" s="11"/>
      <c r="S57" s="11"/>
      <c r="V57" s="11"/>
    </row>
    <row r="58" spans="2:22" ht="12.75" x14ac:dyDescent="0.35">
      <c r="B58" s="11"/>
      <c r="E58" s="13"/>
      <c r="G58" s="11"/>
      <c r="J58" s="11"/>
      <c r="M58" s="11"/>
      <c r="P58" s="11"/>
      <c r="S58" s="11"/>
      <c r="V58" s="11"/>
    </row>
    <row r="59" spans="2:22" ht="12.75" x14ac:dyDescent="0.35">
      <c r="B59" s="11"/>
      <c r="E59" s="13"/>
      <c r="G59" s="11"/>
      <c r="J59" s="11"/>
      <c r="M59" s="11"/>
      <c r="P59" s="11"/>
      <c r="S59" s="11"/>
      <c r="V59" s="11"/>
    </row>
    <row r="60" spans="2:22" ht="12.75" x14ac:dyDescent="0.35">
      <c r="B60" s="11"/>
      <c r="E60" s="13"/>
      <c r="G60" s="11"/>
      <c r="J60" s="11"/>
      <c r="M60" s="11"/>
      <c r="P60" s="11"/>
      <c r="S60" s="11"/>
      <c r="V60" s="11"/>
    </row>
    <row r="61" spans="2:22" ht="12.75" x14ac:dyDescent="0.35">
      <c r="B61" s="11"/>
      <c r="E61" s="13"/>
      <c r="G61" s="11"/>
      <c r="J61" s="11"/>
      <c r="M61" s="11"/>
      <c r="P61" s="11"/>
      <c r="S61" s="11"/>
      <c r="V61" s="11"/>
    </row>
    <row r="62" spans="2:22" ht="12.75" x14ac:dyDescent="0.35">
      <c r="B62" s="11"/>
      <c r="E62" s="13"/>
      <c r="G62" s="11"/>
      <c r="J62" s="11"/>
      <c r="M62" s="11"/>
      <c r="P62" s="11"/>
      <c r="S62" s="11"/>
      <c r="V62" s="11"/>
    </row>
    <row r="63" spans="2:22" ht="12.75" x14ac:dyDescent="0.35">
      <c r="B63" s="11"/>
      <c r="E63" s="13"/>
      <c r="G63" s="11"/>
      <c r="J63" s="11"/>
      <c r="M63" s="11"/>
      <c r="P63" s="11"/>
      <c r="S63" s="11"/>
      <c r="V63" s="11"/>
    </row>
    <row r="64" spans="2:22" ht="12.75" x14ac:dyDescent="0.35">
      <c r="B64" s="11"/>
      <c r="E64" s="13"/>
      <c r="G64" s="11"/>
      <c r="J64" s="11"/>
      <c r="M64" s="11"/>
      <c r="P64" s="11"/>
      <c r="S64" s="11"/>
      <c r="V64" s="11"/>
    </row>
    <row r="65" spans="2:22" ht="12.75" x14ac:dyDescent="0.35">
      <c r="B65" s="11"/>
      <c r="E65" s="13"/>
      <c r="G65" s="11"/>
      <c r="J65" s="11"/>
      <c r="M65" s="11"/>
      <c r="P65" s="11"/>
      <c r="S65" s="11"/>
      <c r="V65" s="11"/>
    </row>
    <row r="66" spans="2:22" ht="12.75" x14ac:dyDescent="0.35">
      <c r="B66" s="11"/>
      <c r="E66" s="13"/>
      <c r="G66" s="11"/>
      <c r="J66" s="11"/>
      <c r="M66" s="11"/>
      <c r="P66" s="11"/>
      <c r="S66" s="11"/>
      <c r="V66" s="11"/>
    </row>
    <row r="67" spans="2:22" ht="12.75" x14ac:dyDescent="0.35">
      <c r="B67" s="11"/>
      <c r="E67" s="13"/>
      <c r="G67" s="11"/>
      <c r="J67" s="11"/>
      <c r="M67" s="11"/>
      <c r="P67" s="11"/>
      <c r="S67" s="11"/>
      <c r="V67" s="11"/>
    </row>
    <row r="68" spans="2:22" ht="12.75" x14ac:dyDescent="0.35">
      <c r="B68" s="11"/>
      <c r="E68" s="13"/>
      <c r="G68" s="11"/>
      <c r="J68" s="11"/>
      <c r="M68" s="11"/>
      <c r="P68" s="11"/>
      <c r="S68" s="11"/>
      <c r="V68" s="11"/>
    </row>
    <row r="69" spans="2:22" ht="12.75" x14ac:dyDescent="0.35">
      <c r="B69" s="11"/>
      <c r="E69" s="13"/>
      <c r="G69" s="11"/>
      <c r="J69" s="11"/>
      <c r="M69" s="11"/>
      <c r="P69" s="11"/>
      <c r="S69" s="11"/>
      <c r="V69" s="11"/>
    </row>
    <row r="70" spans="2:22" ht="12.75" x14ac:dyDescent="0.35">
      <c r="B70" s="11"/>
      <c r="E70" s="13"/>
      <c r="G70" s="11"/>
      <c r="J70" s="11"/>
      <c r="M70" s="11"/>
      <c r="P70" s="11"/>
      <c r="S70" s="11"/>
      <c r="V70" s="11"/>
    </row>
    <row r="71" spans="2:22" ht="12.75" x14ac:dyDescent="0.35">
      <c r="B71" s="11"/>
      <c r="E71" s="13"/>
      <c r="G71" s="11"/>
      <c r="J71" s="11"/>
      <c r="M71" s="11"/>
      <c r="P71" s="11"/>
      <c r="S71" s="11"/>
      <c r="V71" s="11"/>
    </row>
    <row r="72" spans="2:22" ht="12.75" x14ac:dyDescent="0.35">
      <c r="B72" s="11"/>
      <c r="E72" s="13"/>
      <c r="G72" s="11"/>
      <c r="J72" s="11"/>
      <c r="M72" s="11"/>
      <c r="P72" s="11"/>
      <c r="S72" s="11"/>
      <c r="V72" s="11"/>
    </row>
    <row r="73" spans="2:22" ht="12.75" x14ac:dyDescent="0.35">
      <c r="B73" s="11"/>
      <c r="E73" s="13"/>
      <c r="G73" s="11"/>
      <c r="J73" s="11"/>
      <c r="M73" s="11"/>
      <c r="P73" s="11"/>
      <c r="S73" s="11"/>
      <c r="V73" s="11"/>
    </row>
    <row r="74" spans="2:22" ht="12.75" x14ac:dyDescent="0.35">
      <c r="B74" s="11"/>
      <c r="E74" s="13"/>
      <c r="G74" s="11"/>
      <c r="J74" s="11"/>
      <c r="M74" s="11"/>
      <c r="P74" s="11"/>
      <c r="S74" s="11"/>
      <c r="V74" s="11"/>
    </row>
    <row r="75" spans="2:22" ht="12.75" x14ac:dyDescent="0.35">
      <c r="B75" s="11"/>
      <c r="E75" s="13"/>
      <c r="G75" s="11"/>
      <c r="J75" s="11"/>
      <c r="M75" s="11"/>
      <c r="P75" s="11"/>
      <c r="S75" s="11"/>
      <c r="V75" s="11"/>
    </row>
    <row r="76" spans="2:22" ht="12.75" x14ac:dyDescent="0.35">
      <c r="B76" s="11"/>
      <c r="E76" s="13"/>
      <c r="G76" s="11"/>
      <c r="J76" s="11"/>
      <c r="M76" s="11"/>
      <c r="P76" s="11"/>
      <c r="S76" s="11"/>
      <c r="V76" s="11"/>
    </row>
    <row r="77" spans="2:22" ht="12.75" x14ac:dyDescent="0.35">
      <c r="B77" s="11"/>
      <c r="E77" s="13"/>
      <c r="G77" s="11"/>
      <c r="J77" s="11"/>
      <c r="M77" s="11"/>
      <c r="P77" s="11"/>
      <c r="S77" s="11"/>
      <c r="V77" s="11"/>
    </row>
    <row r="78" spans="2:22" ht="12.75" x14ac:dyDescent="0.35">
      <c r="B78" s="11"/>
      <c r="E78" s="13"/>
      <c r="G78" s="11"/>
      <c r="J78" s="11"/>
      <c r="M78" s="11"/>
      <c r="P78" s="11"/>
      <c r="S78" s="11"/>
      <c r="V78" s="11"/>
    </row>
    <row r="79" spans="2:22" ht="12.75" x14ac:dyDescent="0.35">
      <c r="B79" s="11"/>
      <c r="E79" s="13"/>
      <c r="G79" s="11"/>
      <c r="J79" s="11"/>
      <c r="M79" s="11"/>
      <c r="P79" s="11"/>
      <c r="S79" s="11"/>
      <c r="V79" s="11"/>
    </row>
    <row r="80" spans="2:22" ht="12.75" x14ac:dyDescent="0.35">
      <c r="B80" s="11"/>
      <c r="E80" s="13"/>
      <c r="G80" s="11"/>
      <c r="J80" s="11"/>
      <c r="M80" s="11"/>
      <c r="P80" s="11"/>
      <c r="S80" s="11"/>
      <c r="V80" s="11"/>
    </row>
    <row r="81" spans="2:22" ht="12.75" x14ac:dyDescent="0.35">
      <c r="B81" s="11"/>
      <c r="E81" s="13"/>
      <c r="G81" s="11"/>
      <c r="J81" s="11"/>
      <c r="M81" s="11"/>
      <c r="P81" s="11"/>
      <c r="S81" s="11"/>
      <c r="V81" s="11"/>
    </row>
    <row r="82" spans="2:22" ht="12.75" x14ac:dyDescent="0.35">
      <c r="B82" s="11"/>
      <c r="E82" s="13"/>
      <c r="G82" s="11"/>
      <c r="J82" s="11"/>
      <c r="M82" s="11"/>
      <c r="P82" s="11"/>
      <c r="S82" s="11"/>
      <c r="V82" s="11"/>
    </row>
    <row r="83" spans="2:22" ht="12.75" x14ac:dyDescent="0.35">
      <c r="B83" s="11"/>
      <c r="E83" s="13"/>
      <c r="G83" s="11"/>
      <c r="J83" s="11"/>
      <c r="M83" s="11"/>
      <c r="P83" s="11"/>
      <c r="S83" s="11"/>
      <c r="V83" s="11"/>
    </row>
    <row r="84" spans="2:22" ht="12.75" x14ac:dyDescent="0.35">
      <c r="B84" s="11"/>
      <c r="E84" s="13"/>
      <c r="G84" s="11"/>
      <c r="J84" s="11"/>
      <c r="M84" s="11"/>
      <c r="P84" s="11"/>
      <c r="S84" s="11"/>
      <c r="V84" s="11"/>
    </row>
    <row r="85" spans="2:22" ht="12.75" x14ac:dyDescent="0.35">
      <c r="B85" s="11"/>
      <c r="E85" s="13"/>
      <c r="G85" s="11"/>
      <c r="J85" s="11"/>
      <c r="M85" s="11"/>
      <c r="P85" s="11"/>
      <c r="S85" s="11"/>
      <c r="V85" s="11"/>
    </row>
    <row r="86" spans="2:22" ht="12.75" x14ac:dyDescent="0.35">
      <c r="B86" s="11"/>
      <c r="E86" s="13"/>
      <c r="G86" s="11"/>
      <c r="J86" s="11"/>
      <c r="M86" s="11"/>
      <c r="P86" s="11"/>
      <c r="S86" s="11"/>
      <c r="V86" s="11"/>
    </row>
    <row r="87" spans="2:22" ht="12.75" x14ac:dyDescent="0.35">
      <c r="B87" s="11"/>
      <c r="E87" s="13"/>
      <c r="G87" s="11"/>
      <c r="J87" s="11"/>
      <c r="M87" s="11"/>
      <c r="P87" s="11"/>
      <c r="S87" s="11"/>
      <c r="V87" s="11"/>
    </row>
    <row r="88" spans="2:22" ht="12.75" x14ac:dyDescent="0.35">
      <c r="B88" s="11"/>
      <c r="E88" s="13"/>
      <c r="G88" s="11"/>
      <c r="J88" s="11"/>
      <c r="M88" s="11"/>
      <c r="P88" s="11"/>
      <c r="S88" s="11"/>
      <c r="V88" s="11"/>
    </row>
    <row r="89" spans="2:22" ht="12.75" x14ac:dyDescent="0.35">
      <c r="B89" s="11"/>
      <c r="E89" s="13"/>
      <c r="G89" s="11"/>
      <c r="J89" s="11"/>
      <c r="M89" s="11"/>
      <c r="P89" s="11"/>
      <c r="S89" s="11"/>
      <c r="V89" s="11"/>
    </row>
    <row r="90" spans="2:22" ht="12.75" x14ac:dyDescent="0.35">
      <c r="B90" s="11"/>
      <c r="E90" s="13"/>
      <c r="G90" s="11"/>
      <c r="J90" s="11"/>
      <c r="M90" s="11"/>
      <c r="P90" s="11"/>
      <c r="S90" s="11"/>
      <c r="V90" s="11"/>
    </row>
    <row r="91" spans="2:22" ht="12.75" x14ac:dyDescent="0.35">
      <c r="B91" s="11"/>
      <c r="E91" s="13"/>
      <c r="G91" s="11"/>
      <c r="J91" s="11"/>
      <c r="M91" s="11"/>
      <c r="P91" s="11"/>
      <c r="S91" s="11"/>
      <c r="V91" s="11"/>
    </row>
    <row r="92" spans="2:22" ht="12.75" x14ac:dyDescent="0.35">
      <c r="B92" s="11"/>
      <c r="E92" s="13"/>
      <c r="G92" s="11"/>
      <c r="J92" s="11"/>
      <c r="M92" s="11"/>
      <c r="P92" s="11"/>
      <c r="S92" s="11"/>
      <c r="V92" s="11"/>
    </row>
    <row r="93" spans="2:22" ht="12.75" x14ac:dyDescent="0.35">
      <c r="B93" s="11"/>
      <c r="E93" s="13"/>
      <c r="G93" s="11"/>
      <c r="J93" s="11"/>
      <c r="M93" s="11"/>
      <c r="P93" s="11"/>
      <c r="S93" s="11"/>
      <c r="V93" s="11"/>
    </row>
    <row r="94" spans="2:22" ht="12.75" x14ac:dyDescent="0.35">
      <c r="B94" s="11"/>
      <c r="E94" s="13"/>
      <c r="G94" s="11"/>
      <c r="J94" s="11"/>
      <c r="M94" s="11"/>
      <c r="P94" s="11"/>
      <c r="S94" s="11"/>
      <c r="V94" s="11"/>
    </row>
    <row r="95" spans="2:22" ht="12.75" x14ac:dyDescent="0.35">
      <c r="B95" s="11"/>
      <c r="E95" s="13"/>
      <c r="G95" s="11"/>
      <c r="J95" s="11"/>
      <c r="M95" s="11"/>
      <c r="P95" s="11"/>
      <c r="S95" s="11"/>
      <c r="V95" s="11"/>
    </row>
    <row r="96" spans="2:22" ht="12.75" x14ac:dyDescent="0.35">
      <c r="B96" s="11"/>
      <c r="E96" s="13"/>
      <c r="G96" s="11"/>
      <c r="J96" s="11"/>
      <c r="M96" s="11"/>
      <c r="P96" s="11"/>
      <c r="S96" s="11"/>
      <c r="V96" s="11"/>
    </row>
    <row r="97" spans="2:22" ht="12.75" x14ac:dyDescent="0.35">
      <c r="B97" s="11"/>
      <c r="E97" s="13"/>
      <c r="G97" s="11"/>
      <c r="J97" s="11"/>
      <c r="M97" s="11"/>
      <c r="P97" s="11"/>
      <c r="S97" s="11"/>
      <c r="V97" s="11"/>
    </row>
    <row r="98" spans="2:22" ht="12.75" x14ac:dyDescent="0.35">
      <c r="B98" s="11"/>
      <c r="E98" s="13"/>
      <c r="G98" s="11"/>
      <c r="J98" s="11"/>
      <c r="M98" s="11"/>
      <c r="P98" s="11"/>
      <c r="S98" s="11"/>
      <c r="V98" s="11"/>
    </row>
    <row r="99" spans="2:22" ht="12.75" x14ac:dyDescent="0.35">
      <c r="B99" s="11"/>
      <c r="E99" s="13"/>
      <c r="G99" s="11"/>
      <c r="J99" s="11"/>
      <c r="M99" s="11"/>
      <c r="P99" s="11"/>
      <c r="S99" s="11"/>
      <c r="V99" s="11"/>
    </row>
    <row r="100" spans="2:22" ht="12.75" x14ac:dyDescent="0.35">
      <c r="B100" s="11"/>
      <c r="E100" s="13"/>
      <c r="G100" s="11"/>
      <c r="J100" s="11"/>
      <c r="M100" s="11"/>
      <c r="P100" s="11"/>
      <c r="S100" s="11"/>
      <c r="V100" s="11"/>
    </row>
    <row r="101" spans="2:22" ht="12.75" x14ac:dyDescent="0.35">
      <c r="B101" s="11"/>
      <c r="E101" s="13"/>
      <c r="G101" s="11"/>
      <c r="J101" s="11"/>
      <c r="M101" s="11"/>
      <c r="P101" s="11"/>
      <c r="S101" s="11"/>
      <c r="V101" s="11"/>
    </row>
    <row r="102" spans="2:22" ht="12.75" x14ac:dyDescent="0.35">
      <c r="B102" s="11"/>
      <c r="E102" s="13"/>
      <c r="G102" s="11"/>
      <c r="J102" s="11"/>
      <c r="M102" s="11"/>
      <c r="P102" s="11"/>
      <c r="S102" s="11"/>
      <c r="V102" s="11"/>
    </row>
    <row r="103" spans="2:22" ht="12.75" x14ac:dyDescent="0.35">
      <c r="B103" s="11"/>
      <c r="E103" s="13"/>
      <c r="G103" s="11"/>
      <c r="J103" s="11"/>
      <c r="M103" s="11"/>
      <c r="P103" s="11"/>
      <c r="S103" s="11"/>
      <c r="V103" s="11"/>
    </row>
    <row r="104" spans="2:22" ht="12.75" x14ac:dyDescent="0.35">
      <c r="B104" s="11"/>
      <c r="E104" s="13"/>
      <c r="G104" s="11"/>
      <c r="J104" s="11"/>
      <c r="M104" s="11"/>
      <c r="P104" s="11"/>
      <c r="S104" s="11"/>
      <c r="V104" s="11"/>
    </row>
    <row r="105" spans="2:22" ht="12.75" x14ac:dyDescent="0.35">
      <c r="B105" s="11"/>
      <c r="E105" s="13"/>
      <c r="G105" s="11"/>
      <c r="J105" s="11"/>
      <c r="M105" s="11"/>
      <c r="P105" s="11"/>
      <c r="S105" s="11"/>
      <c r="V105" s="11"/>
    </row>
    <row r="106" spans="2:22" ht="12.75" x14ac:dyDescent="0.35">
      <c r="B106" s="11"/>
      <c r="E106" s="13"/>
      <c r="G106" s="11"/>
      <c r="J106" s="11"/>
      <c r="M106" s="11"/>
      <c r="P106" s="11"/>
      <c r="S106" s="11"/>
      <c r="V106" s="11"/>
    </row>
    <row r="107" spans="2:22" ht="12.75" x14ac:dyDescent="0.35">
      <c r="B107" s="11"/>
      <c r="E107" s="13"/>
      <c r="G107" s="11"/>
      <c r="J107" s="11"/>
      <c r="M107" s="11"/>
      <c r="P107" s="11"/>
      <c r="S107" s="11"/>
      <c r="V107" s="11"/>
    </row>
    <row r="108" spans="2:22" ht="12.75" x14ac:dyDescent="0.35">
      <c r="B108" s="11"/>
      <c r="E108" s="13"/>
      <c r="G108" s="11"/>
      <c r="J108" s="11"/>
      <c r="M108" s="11"/>
      <c r="P108" s="11"/>
      <c r="S108" s="11"/>
      <c r="V108" s="11"/>
    </row>
    <row r="109" spans="2:22" ht="12.75" x14ac:dyDescent="0.35">
      <c r="B109" s="11"/>
      <c r="E109" s="13"/>
      <c r="G109" s="11"/>
      <c r="J109" s="11"/>
      <c r="M109" s="11"/>
      <c r="P109" s="11"/>
      <c r="S109" s="11"/>
      <c r="V109" s="11"/>
    </row>
    <row r="110" spans="2:22" ht="12.75" x14ac:dyDescent="0.35">
      <c r="B110" s="11"/>
      <c r="E110" s="13"/>
      <c r="G110" s="11"/>
      <c r="J110" s="11"/>
      <c r="M110" s="11"/>
      <c r="P110" s="11"/>
      <c r="S110" s="11"/>
      <c r="V110" s="11"/>
    </row>
    <row r="111" spans="2:22" ht="12.75" x14ac:dyDescent="0.35">
      <c r="B111" s="11"/>
      <c r="E111" s="13"/>
      <c r="G111" s="11"/>
      <c r="J111" s="11"/>
      <c r="M111" s="11"/>
      <c r="P111" s="11"/>
      <c r="S111" s="11"/>
      <c r="V111" s="11"/>
    </row>
    <row r="112" spans="2:22" ht="12.75" x14ac:dyDescent="0.35">
      <c r="B112" s="11"/>
      <c r="E112" s="13"/>
      <c r="G112" s="11"/>
      <c r="J112" s="11"/>
      <c r="M112" s="11"/>
      <c r="P112" s="11"/>
      <c r="S112" s="11"/>
      <c r="V112" s="11"/>
    </row>
    <row r="113" spans="2:22" ht="12.75" x14ac:dyDescent="0.35">
      <c r="B113" s="11"/>
      <c r="E113" s="13"/>
      <c r="G113" s="11"/>
      <c r="J113" s="11"/>
      <c r="M113" s="11"/>
      <c r="P113" s="11"/>
      <c r="S113" s="11"/>
      <c r="V113" s="11"/>
    </row>
    <row r="114" spans="2:22" ht="12.75" x14ac:dyDescent="0.35">
      <c r="B114" s="11"/>
      <c r="E114" s="13"/>
      <c r="G114" s="11"/>
      <c r="J114" s="11"/>
      <c r="M114" s="11"/>
      <c r="P114" s="11"/>
      <c r="S114" s="11"/>
      <c r="V114" s="11"/>
    </row>
    <row r="115" spans="2:22" ht="12.75" x14ac:dyDescent="0.35">
      <c r="B115" s="11"/>
      <c r="E115" s="13"/>
      <c r="G115" s="11"/>
      <c r="J115" s="11"/>
      <c r="M115" s="11"/>
      <c r="P115" s="11"/>
      <c r="S115" s="11"/>
      <c r="V115" s="11"/>
    </row>
    <row r="116" spans="2:22" ht="12.75" x14ac:dyDescent="0.35">
      <c r="B116" s="11"/>
      <c r="E116" s="13"/>
      <c r="G116" s="11"/>
      <c r="J116" s="11"/>
      <c r="M116" s="11"/>
      <c r="P116" s="11"/>
      <c r="S116" s="11"/>
      <c r="V116" s="11"/>
    </row>
    <row r="117" spans="2:22" ht="12.75" x14ac:dyDescent="0.35">
      <c r="B117" s="11"/>
      <c r="E117" s="13"/>
      <c r="G117" s="11"/>
      <c r="J117" s="11"/>
      <c r="M117" s="11"/>
      <c r="P117" s="11"/>
      <c r="S117" s="11"/>
      <c r="V117" s="11"/>
    </row>
    <row r="118" spans="2:22" ht="12.75" x14ac:dyDescent="0.35">
      <c r="B118" s="11"/>
      <c r="E118" s="13"/>
      <c r="G118" s="11"/>
      <c r="J118" s="11"/>
      <c r="M118" s="11"/>
      <c r="P118" s="11"/>
      <c r="S118" s="11"/>
      <c r="V118" s="11"/>
    </row>
    <row r="119" spans="2:22" ht="12.75" x14ac:dyDescent="0.35">
      <c r="B119" s="11"/>
      <c r="E119" s="13"/>
      <c r="G119" s="11"/>
      <c r="J119" s="11"/>
      <c r="M119" s="11"/>
      <c r="P119" s="11"/>
      <c r="S119" s="11"/>
      <c r="V119" s="11"/>
    </row>
    <row r="120" spans="2:22" ht="12.75" x14ac:dyDescent="0.35">
      <c r="B120" s="11"/>
      <c r="E120" s="13"/>
      <c r="G120" s="11"/>
      <c r="J120" s="11"/>
      <c r="M120" s="11"/>
      <c r="P120" s="11"/>
      <c r="S120" s="11"/>
      <c r="V120" s="11"/>
    </row>
    <row r="121" spans="2:22" ht="12.75" x14ac:dyDescent="0.35">
      <c r="B121" s="11"/>
      <c r="E121" s="13"/>
      <c r="G121" s="11"/>
      <c r="J121" s="11"/>
      <c r="M121" s="11"/>
      <c r="P121" s="11"/>
      <c r="S121" s="11"/>
      <c r="V121" s="11"/>
    </row>
    <row r="122" spans="2:22" ht="12.75" x14ac:dyDescent="0.35">
      <c r="B122" s="11"/>
      <c r="E122" s="13"/>
      <c r="G122" s="11"/>
      <c r="J122" s="11"/>
      <c r="M122" s="11"/>
      <c r="P122" s="11"/>
      <c r="S122" s="11"/>
      <c r="V122" s="11"/>
    </row>
    <row r="123" spans="2:22" ht="12.75" x14ac:dyDescent="0.35">
      <c r="B123" s="11"/>
      <c r="E123" s="13"/>
      <c r="G123" s="11"/>
      <c r="J123" s="11"/>
      <c r="M123" s="11"/>
      <c r="P123" s="11"/>
      <c r="S123" s="11"/>
      <c r="V123" s="11"/>
    </row>
    <row r="124" spans="2:22" ht="12.75" x14ac:dyDescent="0.35">
      <c r="B124" s="11"/>
      <c r="E124" s="13"/>
      <c r="G124" s="11"/>
      <c r="J124" s="11"/>
      <c r="M124" s="11"/>
      <c r="P124" s="11"/>
      <c r="S124" s="11"/>
      <c r="V124" s="11"/>
    </row>
    <row r="125" spans="2:22" ht="12.75" x14ac:dyDescent="0.35">
      <c r="B125" s="11"/>
      <c r="E125" s="13"/>
      <c r="G125" s="11"/>
      <c r="J125" s="11"/>
      <c r="M125" s="11"/>
      <c r="P125" s="11"/>
      <c r="S125" s="11"/>
      <c r="V125" s="11"/>
    </row>
    <row r="126" spans="2:22" ht="12.75" x14ac:dyDescent="0.35">
      <c r="B126" s="11"/>
      <c r="E126" s="13"/>
      <c r="G126" s="11"/>
      <c r="J126" s="11"/>
      <c r="M126" s="11"/>
      <c r="P126" s="11"/>
      <c r="S126" s="11"/>
      <c r="V126" s="11"/>
    </row>
    <row r="127" spans="2:22" ht="12.75" x14ac:dyDescent="0.35">
      <c r="B127" s="11"/>
      <c r="E127" s="13"/>
      <c r="G127" s="11"/>
      <c r="J127" s="11"/>
      <c r="M127" s="11"/>
      <c r="P127" s="11"/>
      <c r="S127" s="11"/>
      <c r="V127" s="11"/>
    </row>
    <row r="128" spans="2:22" ht="12.75" x14ac:dyDescent="0.35">
      <c r="B128" s="11"/>
      <c r="E128" s="13"/>
      <c r="G128" s="11"/>
      <c r="J128" s="11"/>
      <c r="M128" s="11"/>
      <c r="P128" s="11"/>
      <c r="S128" s="11"/>
      <c r="V128" s="11"/>
    </row>
    <row r="129" spans="2:22" ht="12.75" x14ac:dyDescent="0.35">
      <c r="B129" s="11"/>
      <c r="E129" s="13"/>
      <c r="G129" s="11"/>
      <c r="J129" s="11"/>
      <c r="M129" s="11"/>
      <c r="P129" s="11"/>
      <c r="S129" s="11"/>
      <c r="V129" s="11"/>
    </row>
    <row r="130" spans="2:22" ht="12.75" x14ac:dyDescent="0.35">
      <c r="B130" s="11"/>
      <c r="E130" s="13"/>
      <c r="G130" s="11"/>
      <c r="J130" s="11"/>
      <c r="M130" s="11"/>
      <c r="P130" s="11"/>
      <c r="S130" s="11"/>
      <c r="V130" s="11"/>
    </row>
    <row r="131" spans="2:22" ht="12.75" x14ac:dyDescent="0.35">
      <c r="B131" s="11"/>
      <c r="E131" s="13"/>
      <c r="G131" s="11"/>
      <c r="J131" s="11"/>
      <c r="M131" s="11"/>
      <c r="P131" s="11"/>
      <c r="S131" s="11"/>
      <c r="V131" s="11"/>
    </row>
    <row r="132" spans="2:22" ht="12.75" x14ac:dyDescent="0.35">
      <c r="B132" s="11"/>
      <c r="E132" s="13"/>
      <c r="G132" s="11"/>
      <c r="J132" s="11"/>
      <c r="M132" s="11"/>
      <c r="P132" s="11"/>
      <c r="S132" s="11"/>
      <c r="V132" s="11"/>
    </row>
    <row r="133" spans="2:22" ht="12.75" x14ac:dyDescent="0.35">
      <c r="B133" s="11"/>
      <c r="E133" s="13"/>
      <c r="G133" s="11"/>
      <c r="J133" s="11"/>
      <c r="M133" s="11"/>
      <c r="P133" s="11"/>
      <c r="S133" s="11"/>
      <c r="V133" s="11"/>
    </row>
    <row r="134" spans="2:22" ht="12.75" x14ac:dyDescent="0.35">
      <c r="B134" s="11"/>
      <c r="E134" s="13"/>
      <c r="G134" s="11"/>
      <c r="J134" s="11"/>
      <c r="M134" s="11"/>
      <c r="P134" s="11"/>
      <c r="S134" s="11"/>
      <c r="V134" s="11"/>
    </row>
    <row r="135" spans="2:22" ht="12.75" x14ac:dyDescent="0.35">
      <c r="B135" s="11"/>
      <c r="E135" s="13"/>
      <c r="G135" s="11"/>
      <c r="J135" s="11"/>
      <c r="M135" s="11"/>
      <c r="P135" s="11"/>
      <c r="S135" s="11"/>
      <c r="V135" s="11"/>
    </row>
    <row r="136" spans="2:22" ht="12.75" x14ac:dyDescent="0.35">
      <c r="B136" s="11"/>
      <c r="E136" s="13"/>
      <c r="G136" s="11"/>
      <c r="J136" s="11"/>
      <c r="M136" s="11"/>
      <c r="P136" s="11"/>
      <c r="S136" s="11"/>
      <c r="V136" s="11"/>
    </row>
    <row r="137" spans="2:22" ht="12.75" x14ac:dyDescent="0.35">
      <c r="B137" s="11"/>
      <c r="E137" s="13"/>
      <c r="G137" s="11"/>
      <c r="J137" s="11"/>
      <c r="M137" s="11"/>
      <c r="P137" s="11"/>
      <c r="S137" s="11"/>
      <c r="V137" s="11"/>
    </row>
    <row r="138" spans="2:22" ht="12.75" x14ac:dyDescent="0.35">
      <c r="B138" s="11"/>
      <c r="E138" s="13"/>
      <c r="G138" s="11"/>
      <c r="J138" s="11"/>
      <c r="M138" s="11"/>
      <c r="P138" s="11"/>
      <c r="S138" s="11"/>
      <c r="V138" s="11"/>
    </row>
    <row r="139" spans="2:22" ht="12.75" x14ac:dyDescent="0.35">
      <c r="B139" s="11"/>
      <c r="E139" s="13"/>
      <c r="G139" s="11"/>
      <c r="J139" s="11"/>
      <c r="M139" s="11"/>
      <c r="P139" s="11"/>
      <c r="S139" s="11"/>
      <c r="V139" s="11"/>
    </row>
    <row r="140" spans="2:22" ht="12.75" x14ac:dyDescent="0.35">
      <c r="B140" s="11"/>
      <c r="E140" s="13"/>
      <c r="G140" s="11"/>
      <c r="J140" s="11"/>
      <c r="M140" s="11"/>
      <c r="P140" s="11"/>
      <c r="S140" s="11"/>
      <c r="V140" s="11"/>
    </row>
    <row r="141" spans="2:22" ht="12.75" x14ac:dyDescent="0.35">
      <c r="B141" s="11"/>
      <c r="E141" s="13"/>
      <c r="G141" s="11"/>
      <c r="J141" s="11"/>
      <c r="M141" s="11"/>
      <c r="P141" s="11"/>
      <c r="S141" s="11"/>
      <c r="V141" s="11"/>
    </row>
    <row r="142" spans="2:22" ht="12.75" x14ac:dyDescent="0.35">
      <c r="B142" s="11"/>
      <c r="E142" s="13"/>
      <c r="G142" s="11"/>
      <c r="J142" s="11"/>
      <c r="M142" s="11"/>
      <c r="P142" s="11"/>
      <c r="S142" s="11"/>
      <c r="V142" s="11"/>
    </row>
    <row r="143" spans="2:22" ht="12.75" x14ac:dyDescent="0.35">
      <c r="B143" s="11"/>
      <c r="E143" s="13"/>
      <c r="G143" s="11"/>
      <c r="J143" s="11"/>
      <c r="M143" s="11"/>
      <c r="P143" s="11"/>
      <c r="S143" s="11"/>
      <c r="V143" s="11"/>
    </row>
    <row r="144" spans="2:22" ht="12.75" x14ac:dyDescent="0.35">
      <c r="B144" s="11"/>
      <c r="E144" s="13"/>
      <c r="G144" s="11"/>
      <c r="J144" s="11"/>
      <c r="M144" s="11"/>
      <c r="P144" s="11"/>
      <c r="S144" s="11"/>
      <c r="V144" s="11"/>
    </row>
    <row r="145" spans="2:22" ht="12.75" x14ac:dyDescent="0.35">
      <c r="B145" s="11"/>
      <c r="E145" s="13"/>
      <c r="G145" s="11"/>
      <c r="J145" s="11"/>
      <c r="M145" s="11"/>
      <c r="P145" s="11"/>
      <c r="S145" s="11"/>
      <c r="V145" s="11"/>
    </row>
    <row r="146" spans="2:22" ht="12.75" x14ac:dyDescent="0.35">
      <c r="B146" s="11"/>
      <c r="E146" s="13"/>
      <c r="G146" s="11"/>
      <c r="J146" s="11"/>
      <c r="M146" s="11"/>
      <c r="P146" s="11"/>
      <c r="S146" s="11"/>
      <c r="V146" s="11"/>
    </row>
    <row r="147" spans="2:22" ht="12.75" x14ac:dyDescent="0.35">
      <c r="B147" s="11"/>
      <c r="E147" s="13"/>
      <c r="G147" s="11"/>
      <c r="J147" s="11"/>
      <c r="M147" s="11"/>
      <c r="P147" s="11"/>
      <c r="S147" s="11"/>
      <c r="V147" s="11"/>
    </row>
    <row r="148" spans="2:22" ht="12.75" x14ac:dyDescent="0.35">
      <c r="B148" s="11"/>
      <c r="E148" s="13"/>
      <c r="G148" s="11"/>
      <c r="J148" s="11"/>
      <c r="M148" s="11"/>
      <c r="P148" s="11"/>
      <c r="S148" s="11"/>
      <c r="V148" s="11"/>
    </row>
    <row r="149" spans="2:22" ht="12.75" x14ac:dyDescent="0.35">
      <c r="B149" s="11"/>
      <c r="E149" s="13"/>
      <c r="G149" s="11"/>
      <c r="J149" s="11"/>
      <c r="M149" s="11"/>
      <c r="P149" s="11"/>
      <c r="S149" s="11"/>
      <c r="V149" s="11"/>
    </row>
    <row r="150" spans="2:22" ht="12.75" x14ac:dyDescent="0.35">
      <c r="B150" s="11"/>
      <c r="E150" s="13"/>
      <c r="G150" s="11"/>
      <c r="J150" s="11"/>
      <c r="M150" s="11"/>
      <c r="P150" s="11"/>
      <c r="S150" s="11"/>
      <c r="V150" s="11"/>
    </row>
    <row r="151" spans="2:22" ht="12.75" x14ac:dyDescent="0.35">
      <c r="B151" s="11"/>
      <c r="E151" s="13"/>
      <c r="G151" s="11"/>
      <c r="J151" s="11"/>
      <c r="M151" s="11"/>
      <c r="P151" s="11"/>
      <c r="S151" s="11"/>
      <c r="V151" s="11"/>
    </row>
    <row r="152" spans="2:22" ht="12.75" x14ac:dyDescent="0.35">
      <c r="B152" s="11"/>
      <c r="E152" s="13"/>
      <c r="G152" s="11"/>
      <c r="J152" s="11"/>
      <c r="M152" s="11"/>
      <c r="P152" s="11"/>
      <c r="S152" s="11"/>
      <c r="V152" s="11"/>
    </row>
    <row r="153" spans="2:22" ht="12.75" x14ac:dyDescent="0.35">
      <c r="B153" s="11"/>
      <c r="E153" s="13"/>
      <c r="G153" s="11"/>
      <c r="J153" s="11"/>
      <c r="M153" s="11"/>
      <c r="P153" s="11"/>
      <c r="S153" s="11"/>
      <c r="V153" s="11"/>
    </row>
    <row r="154" spans="2:22" ht="12.75" x14ac:dyDescent="0.35">
      <c r="B154" s="11"/>
      <c r="E154" s="13"/>
      <c r="G154" s="11"/>
      <c r="J154" s="11"/>
      <c r="M154" s="11"/>
      <c r="P154" s="11"/>
      <c r="S154" s="11"/>
      <c r="V154" s="11"/>
    </row>
    <row r="155" spans="2:22" ht="12.75" x14ac:dyDescent="0.35">
      <c r="B155" s="11"/>
      <c r="E155" s="13"/>
      <c r="G155" s="11"/>
      <c r="J155" s="11"/>
      <c r="M155" s="11"/>
      <c r="P155" s="11"/>
      <c r="S155" s="11"/>
      <c r="V155" s="11"/>
    </row>
    <row r="156" spans="2:22" ht="12.75" x14ac:dyDescent="0.35">
      <c r="B156" s="11"/>
      <c r="E156" s="13"/>
      <c r="G156" s="11"/>
      <c r="J156" s="11"/>
      <c r="M156" s="11"/>
      <c r="P156" s="11"/>
      <c r="S156" s="11"/>
      <c r="V156" s="11"/>
    </row>
    <row r="157" spans="2:22" ht="12.75" x14ac:dyDescent="0.35">
      <c r="B157" s="11"/>
      <c r="E157" s="13"/>
      <c r="G157" s="11"/>
      <c r="J157" s="11"/>
      <c r="M157" s="11"/>
      <c r="P157" s="11"/>
      <c r="S157" s="11"/>
      <c r="V157" s="11"/>
    </row>
    <row r="158" spans="2:22" ht="12.75" x14ac:dyDescent="0.35">
      <c r="B158" s="11"/>
      <c r="E158" s="13"/>
      <c r="G158" s="11"/>
      <c r="J158" s="11"/>
      <c r="M158" s="11"/>
      <c r="P158" s="11"/>
      <c r="S158" s="11"/>
      <c r="V158" s="11"/>
    </row>
    <row r="159" spans="2:22" ht="12.75" x14ac:dyDescent="0.35">
      <c r="B159" s="11"/>
      <c r="E159" s="13"/>
      <c r="G159" s="11"/>
      <c r="J159" s="11"/>
      <c r="M159" s="11"/>
      <c r="P159" s="11"/>
      <c r="S159" s="11"/>
      <c r="V159" s="11"/>
    </row>
    <row r="160" spans="2:22" ht="12.75" x14ac:dyDescent="0.35">
      <c r="B160" s="11"/>
      <c r="E160" s="13"/>
      <c r="G160" s="11"/>
      <c r="J160" s="11"/>
      <c r="M160" s="11"/>
      <c r="P160" s="11"/>
      <c r="S160" s="11"/>
      <c r="V160" s="11"/>
    </row>
    <row r="161" spans="2:22" ht="12.75" x14ac:dyDescent="0.35">
      <c r="B161" s="11"/>
      <c r="E161" s="13"/>
      <c r="G161" s="11"/>
      <c r="J161" s="11"/>
      <c r="M161" s="11"/>
      <c r="P161" s="11"/>
      <c r="S161" s="11"/>
      <c r="V161" s="11"/>
    </row>
    <row r="162" spans="2:22" ht="12.75" x14ac:dyDescent="0.35">
      <c r="B162" s="11"/>
      <c r="E162" s="13"/>
      <c r="G162" s="11"/>
      <c r="J162" s="11"/>
      <c r="M162" s="11"/>
      <c r="P162" s="11"/>
      <c r="S162" s="11"/>
      <c r="V162" s="11"/>
    </row>
    <row r="163" spans="2:22" ht="12.75" x14ac:dyDescent="0.35">
      <c r="B163" s="11"/>
      <c r="E163" s="13"/>
      <c r="G163" s="11"/>
      <c r="J163" s="11"/>
      <c r="M163" s="11"/>
      <c r="P163" s="11"/>
      <c r="S163" s="11"/>
      <c r="V163" s="11"/>
    </row>
    <row r="164" spans="2:22" ht="12.75" x14ac:dyDescent="0.35">
      <c r="B164" s="11"/>
      <c r="E164" s="13"/>
      <c r="G164" s="11"/>
      <c r="J164" s="11"/>
      <c r="M164" s="11"/>
      <c r="P164" s="11"/>
      <c r="S164" s="11"/>
      <c r="V164" s="11"/>
    </row>
    <row r="165" spans="2:22" ht="12.75" x14ac:dyDescent="0.35">
      <c r="B165" s="11"/>
      <c r="E165" s="13"/>
      <c r="G165" s="11"/>
      <c r="J165" s="11"/>
      <c r="M165" s="11"/>
      <c r="P165" s="11"/>
      <c r="S165" s="11"/>
      <c r="V165" s="11"/>
    </row>
    <row r="166" spans="2:22" ht="12.75" x14ac:dyDescent="0.35">
      <c r="B166" s="11"/>
      <c r="E166" s="13"/>
      <c r="G166" s="11"/>
      <c r="J166" s="11"/>
      <c r="M166" s="11"/>
      <c r="P166" s="11"/>
      <c r="S166" s="11"/>
      <c r="V166" s="11"/>
    </row>
    <row r="167" spans="2:22" ht="12.75" x14ac:dyDescent="0.35">
      <c r="B167" s="11"/>
      <c r="E167" s="13"/>
      <c r="G167" s="11"/>
      <c r="J167" s="11"/>
      <c r="M167" s="11"/>
      <c r="P167" s="11"/>
      <c r="S167" s="11"/>
      <c r="V167" s="11"/>
    </row>
    <row r="168" spans="2:22" ht="12.75" x14ac:dyDescent="0.35">
      <c r="B168" s="11"/>
      <c r="E168" s="13"/>
      <c r="G168" s="11"/>
      <c r="J168" s="11"/>
      <c r="M168" s="11"/>
      <c r="P168" s="11"/>
      <c r="S168" s="11"/>
      <c r="V168" s="11"/>
    </row>
    <row r="169" spans="2:22" ht="12.75" x14ac:dyDescent="0.35">
      <c r="B169" s="11"/>
      <c r="E169" s="13"/>
      <c r="G169" s="11"/>
      <c r="J169" s="11"/>
      <c r="M169" s="11"/>
      <c r="P169" s="11"/>
      <c r="S169" s="11"/>
      <c r="V169" s="11"/>
    </row>
    <row r="170" spans="2:22" ht="12.75" x14ac:dyDescent="0.35">
      <c r="B170" s="11"/>
      <c r="E170" s="13"/>
      <c r="G170" s="11"/>
      <c r="J170" s="11"/>
      <c r="M170" s="11"/>
      <c r="P170" s="11"/>
      <c r="S170" s="11"/>
      <c r="V170" s="11"/>
    </row>
    <row r="171" spans="2:22" ht="12.75" x14ac:dyDescent="0.35">
      <c r="B171" s="11"/>
      <c r="E171" s="13"/>
      <c r="G171" s="11"/>
      <c r="J171" s="11"/>
      <c r="M171" s="11"/>
      <c r="P171" s="11"/>
      <c r="S171" s="11"/>
      <c r="V171" s="11"/>
    </row>
    <row r="172" spans="2:22" ht="12.75" x14ac:dyDescent="0.35">
      <c r="B172" s="11"/>
      <c r="E172" s="13"/>
      <c r="G172" s="11"/>
      <c r="J172" s="11"/>
      <c r="M172" s="11"/>
      <c r="P172" s="11"/>
      <c r="S172" s="11"/>
      <c r="V172" s="11"/>
    </row>
    <row r="173" spans="2:22" ht="12.75" x14ac:dyDescent="0.35">
      <c r="B173" s="11"/>
      <c r="E173" s="13"/>
      <c r="G173" s="11"/>
      <c r="J173" s="11"/>
      <c r="M173" s="11"/>
      <c r="P173" s="11"/>
      <c r="S173" s="11"/>
      <c r="V173" s="11"/>
    </row>
    <row r="174" spans="2:22" ht="12.75" x14ac:dyDescent="0.35">
      <c r="B174" s="11"/>
      <c r="E174" s="13"/>
      <c r="G174" s="11"/>
      <c r="J174" s="11"/>
      <c r="M174" s="11"/>
      <c r="P174" s="11"/>
      <c r="S174" s="11"/>
      <c r="V174" s="11"/>
    </row>
    <row r="175" spans="2:22" ht="12.75" x14ac:dyDescent="0.35">
      <c r="B175" s="11"/>
      <c r="E175" s="13"/>
      <c r="G175" s="11"/>
      <c r="J175" s="11"/>
      <c r="M175" s="11"/>
      <c r="P175" s="11"/>
      <c r="S175" s="11"/>
      <c r="V175" s="11"/>
    </row>
    <row r="176" spans="2:22" ht="12.75" x14ac:dyDescent="0.35">
      <c r="B176" s="11"/>
      <c r="E176" s="13"/>
      <c r="G176" s="11"/>
      <c r="J176" s="11"/>
      <c r="M176" s="11"/>
      <c r="P176" s="11"/>
      <c r="S176" s="11"/>
      <c r="V176" s="11"/>
    </row>
    <row r="177" spans="2:22" ht="12.75" x14ac:dyDescent="0.35">
      <c r="B177" s="11"/>
      <c r="E177" s="13"/>
      <c r="G177" s="11"/>
      <c r="J177" s="11"/>
      <c r="M177" s="11"/>
      <c r="P177" s="11"/>
      <c r="S177" s="11"/>
      <c r="V177" s="11"/>
    </row>
    <row r="178" spans="2:22" ht="12.75" x14ac:dyDescent="0.35">
      <c r="B178" s="11"/>
      <c r="E178" s="13"/>
      <c r="G178" s="11"/>
      <c r="J178" s="11"/>
      <c r="M178" s="11"/>
      <c r="P178" s="11"/>
      <c r="S178" s="11"/>
      <c r="V178" s="11"/>
    </row>
    <row r="179" spans="2:22" ht="12.75" x14ac:dyDescent="0.35">
      <c r="B179" s="11"/>
      <c r="E179" s="13"/>
      <c r="G179" s="11"/>
      <c r="J179" s="11"/>
      <c r="M179" s="11"/>
      <c r="P179" s="11"/>
      <c r="S179" s="11"/>
      <c r="V179" s="11"/>
    </row>
    <row r="180" spans="2:22" ht="12.75" x14ac:dyDescent="0.35">
      <c r="B180" s="11"/>
      <c r="E180" s="13"/>
      <c r="G180" s="11"/>
      <c r="J180" s="11"/>
      <c r="M180" s="11"/>
      <c r="P180" s="11"/>
      <c r="S180" s="11"/>
      <c r="V180" s="11"/>
    </row>
    <row r="181" spans="2:22" ht="12.75" x14ac:dyDescent="0.35">
      <c r="B181" s="11"/>
      <c r="E181" s="13"/>
      <c r="G181" s="11"/>
      <c r="J181" s="11"/>
      <c r="M181" s="11"/>
      <c r="P181" s="11"/>
      <c r="S181" s="11"/>
      <c r="V181" s="11"/>
    </row>
    <row r="182" spans="2:22" ht="12.75" x14ac:dyDescent="0.35">
      <c r="B182" s="11"/>
      <c r="E182" s="13"/>
      <c r="G182" s="11"/>
      <c r="J182" s="11"/>
      <c r="M182" s="11"/>
      <c r="P182" s="11"/>
      <c r="S182" s="11"/>
      <c r="V182" s="11"/>
    </row>
    <row r="183" spans="2:22" ht="12.75" x14ac:dyDescent="0.35">
      <c r="B183" s="11"/>
      <c r="E183" s="13"/>
      <c r="G183" s="11"/>
      <c r="J183" s="11"/>
      <c r="M183" s="11"/>
      <c r="P183" s="11"/>
      <c r="S183" s="11"/>
      <c r="V183" s="11"/>
    </row>
    <row r="184" spans="2:22" ht="12.75" x14ac:dyDescent="0.35">
      <c r="B184" s="11"/>
      <c r="E184" s="13"/>
      <c r="G184" s="11"/>
      <c r="J184" s="11"/>
      <c r="M184" s="11"/>
      <c r="P184" s="11"/>
      <c r="S184" s="11"/>
      <c r="V184" s="11"/>
    </row>
    <row r="185" spans="2:22" ht="12.75" x14ac:dyDescent="0.35">
      <c r="B185" s="11"/>
      <c r="E185" s="13"/>
      <c r="G185" s="11"/>
      <c r="J185" s="11"/>
      <c r="M185" s="11"/>
      <c r="P185" s="11"/>
      <c r="S185" s="11"/>
      <c r="V185" s="11"/>
    </row>
    <row r="186" spans="2:22" ht="12.75" x14ac:dyDescent="0.35">
      <c r="B186" s="11"/>
      <c r="E186" s="13"/>
      <c r="G186" s="11"/>
      <c r="J186" s="11"/>
      <c r="M186" s="11"/>
      <c r="P186" s="11"/>
      <c r="S186" s="11"/>
      <c r="V186" s="11"/>
    </row>
    <row r="187" spans="2:22" ht="12.75" x14ac:dyDescent="0.35">
      <c r="B187" s="11"/>
      <c r="E187" s="13"/>
      <c r="G187" s="11"/>
      <c r="J187" s="11"/>
      <c r="M187" s="11"/>
      <c r="P187" s="11"/>
      <c r="S187" s="11"/>
      <c r="V187" s="11"/>
    </row>
    <row r="188" spans="2:22" ht="12.75" x14ac:dyDescent="0.35">
      <c r="B188" s="11"/>
      <c r="E188" s="13"/>
      <c r="G188" s="11"/>
      <c r="J188" s="11"/>
      <c r="M188" s="11"/>
      <c r="P188" s="11"/>
      <c r="S188" s="11"/>
      <c r="V188" s="11"/>
    </row>
    <row r="189" spans="2:22" ht="12.75" x14ac:dyDescent="0.35">
      <c r="B189" s="11"/>
      <c r="E189" s="13"/>
      <c r="G189" s="11"/>
      <c r="J189" s="11"/>
      <c r="M189" s="11"/>
      <c r="P189" s="11"/>
      <c r="S189" s="11"/>
      <c r="V189" s="11"/>
    </row>
    <row r="190" spans="2:22" ht="12.75" x14ac:dyDescent="0.35">
      <c r="B190" s="11"/>
      <c r="E190" s="13"/>
      <c r="G190" s="11"/>
      <c r="J190" s="11"/>
      <c r="M190" s="11"/>
      <c r="P190" s="11"/>
      <c r="S190" s="11"/>
      <c r="V190" s="11"/>
    </row>
    <row r="191" spans="2:22" ht="12.75" x14ac:dyDescent="0.35">
      <c r="B191" s="11"/>
      <c r="E191" s="13"/>
      <c r="G191" s="11"/>
      <c r="J191" s="11"/>
      <c r="M191" s="11"/>
      <c r="P191" s="11"/>
      <c r="S191" s="11"/>
      <c r="V191" s="11"/>
    </row>
    <row r="192" spans="2:22" ht="12.75" x14ac:dyDescent="0.35">
      <c r="B192" s="11"/>
      <c r="E192" s="13"/>
      <c r="G192" s="11"/>
      <c r="J192" s="11"/>
      <c r="M192" s="11"/>
      <c r="P192" s="11"/>
      <c r="S192" s="11"/>
      <c r="V192" s="11"/>
    </row>
    <row r="193" spans="2:22" ht="12.75" x14ac:dyDescent="0.35">
      <c r="B193" s="11"/>
      <c r="E193" s="13"/>
      <c r="G193" s="11"/>
      <c r="J193" s="11"/>
      <c r="M193" s="11"/>
      <c r="P193" s="11"/>
      <c r="S193" s="11"/>
      <c r="V193" s="11"/>
    </row>
    <row r="194" spans="2:22" ht="12.75" x14ac:dyDescent="0.35">
      <c r="B194" s="11"/>
      <c r="E194" s="13"/>
      <c r="G194" s="11"/>
      <c r="J194" s="11"/>
      <c r="M194" s="11"/>
      <c r="P194" s="11"/>
      <c r="S194" s="11"/>
      <c r="V194" s="11"/>
    </row>
    <row r="195" spans="2:22" ht="12.75" x14ac:dyDescent="0.35">
      <c r="B195" s="11"/>
      <c r="E195" s="13"/>
      <c r="G195" s="11"/>
      <c r="J195" s="11"/>
      <c r="M195" s="11"/>
      <c r="P195" s="11"/>
      <c r="S195" s="11"/>
      <c r="V195" s="11"/>
    </row>
    <row r="196" spans="2:22" ht="12.75" x14ac:dyDescent="0.35">
      <c r="B196" s="11"/>
      <c r="E196" s="13"/>
      <c r="G196" s="11"/>
      <c r="J196" s="11"/>
      <c r="M196" s="11"/>
      <c r="P196" s="11"/>
      <c r="S196" s="11"/>
      <c r="V196" s="11"/>
    </row>
    <row r="197" spans="2:22" ht="12.75" x14ac:dyDescent="0.35">
      <c r="B197" s="11"/>
      <c r="E197" s="13"/>
      <c r="G197" s="11"/>
      <c r="J197" s="11"/>
      <c r="M197" s="11"/>
      <c r="P197" s="11"/>
      <c r="S197" s="11"/>
      <c r="V197" s="11"/>
    </row>
    <row r="198" spans="2:22" ht="12.75" x14ac:dyDescent="0.35">
      <c r="B198" s="11"/>
      <c r="E198" s="13"/>
      <c r="G198" s="11"/>
      <c r="J198" s="11"/>
      <c r="M198" s="11"/>
      <c r="P198" s="11"/>
      <c r="S198" s="11"/>
      <c r="V198" s="11"/>
    </row>
    <row r="199" spans="2:22" ht="12.75" x14ac:dyDescent="0.35">
      <c r="B199" s="11"/>
      <c r="E199" s="13"/>
      <c r="G199" s="11"/>
      <c r="J199" s="11"/>
      <c r="M199" s="11"/>
      <c r="P199" s="11"/>
      <c r="S199" s="11"/>
      <c r="V199" s="11"/>
    </row>
    <row r="200" spans="2:22" ht="12.75" x14ac:dyDescent="0.35">
      <c r="B200" s="11"/>
      <c r="E200" s="13"/>
      <c r="G200" s="11"/>
      <c r="J200" s="11"/>
      <c r="M200" s="11"/>
      <c r="P200" s="11"/>
      <c r="S200" s="11"/>
      <c r="V200" s="11"/>
    </row>
    <row r="201" spans="2:22" ht="12.75" x14ac:dyDescent="0.35">
      <c r="B201" s="11"/>
      <c r="E201" s="13"/>
      <c r="G201" s="11"/>
      <c r="J201" s="11"/>
      <c r="M201" s="11"/>
      <c r="P201" s="11"/>
      <c r="S201" s="11"/>
      <c r="V201" s="11"/>
    </row>
    <row r="202" spans="2:22" ht="12.75" x14ac:dyDescent="0.35">
      <c r="B202" s="11"/>
      <c r="E202" s="13"/>
      <c r="G202" s="11"/>
      <c r="J202" s="11"/>
      <c r="M202" s="11"/>
      <c r="P202" s="11"/>
      <c r="S202" s="11"/>
      <c r="V202" s="11"/>
    </row>
    <row r="203" spans="2:22" ht="12.75" x14ac:dyDescent="0.35">
      <c r="B203" s="11"/>
      <c r="E203" s="13"/>
      <c r="G203" s="11"/>
      <c r="J203" s="11"/>
      <c r="M203" s="11"/>
      <c r="P203" s="11"/>
      <c r="S203" s="11"/>
      <c r="V203" s="11"/>
    </row>
    <row r="204" spans="2:22" ht="12.75" x14ac:dyDescent="0.35">
      <c r="B204" s="11"/>
      <c r="E204" s="13"/>
      <c r="G204" s="11"/>
      <c r="J204" s="11"/>
      <c r="M204" s="11"/>
      <c r="P204" s="11"/>
      <c r="S204" s="11"/>
      <c r="V204" s="11"/>
    </row>
    <row r="205" spans="2:22" ht="12.75" x14ac:dyDescent="0.35">
      <c r="B205" s="11"/>
      <c r="E205" s="13"/>
      <c r="G205" s="11"/>
      <c r="J205" s="11"/>
      <c r="M205" s="11"/>
      <c r="P205" s="11"/>
      <c r="S205" s="11"/>
      <c r="V205" s="11"/>
    </row>
    <row r="206" spans="2:22" ht="12.75" x14ac:dyDescent="0.35">
      <c r="B206" s="11"/>
      <c r="E206" s="13"/>
      <c r="G206" s="11"/>
      <c r="J206" s="11"/>
      <c r="M206" s="11"/>
      <c r="P206" s="11"/>
      <c r="S206" s="11"/>
      <c r="V206" s="11"/>
    </row>
    <row r="207" spans="2:22" ht="12.75" x14ac:dyDescent="0.35">
      <c r="B207" s="11"/>
      <c r="E207" s="13"/>
      <c r="G207" s="11"/>
      <c r="J207" s="11"/>
      <c r="M207" s="11"/>
      <c r="P207" s="11"/>
      <c r="S207" s="11"/>
      <c r="V207" s="11"/>
    </row>
    <row r="208" spans="2:22" ht="12.75" x14ac:dyDescent="0.35">
      <c r="B208" s="11"/>
      <c r="E208" s="13"/>
      <c r="G208" s="11"/>
      <c r="J208" s="11"/>
      <c r="M208" s="11"/>
      <c r="P208" s="11"/>
      <c r="S208" s="11"/>
      <c r="V208" s="11"/>
    </row>
    <row r="209" spans="2:22" ht="12.75" x14ac:dyDescent="0.35">
      <c r="B209" s="11"/>
      <c r="E209" s="13"/>
      <c r="G209" s="11"/>
      <c r="J209" s="11"/>
      <c r="M209" s="11"/>
      <c r="P209" s="11"/>
      <c r="S209" s="11"/>
      <c r="V209" s="11"/>
    </row>
    <row r="210" spans="2:22" ht="12.75" x14ac:dyDescent="0.35">
      <c r="B210" s="11"/>
      <c r="E210" s="13"/>
      <c r="G210" s="11"/>
      <c r="J210" s="11"/>
      <c r="M210" s="11"/>
      <c r="P210" s="11"/>
      <c r="S210" s="11"/>
      <c r="V210" s="11"/>
    </row>
    <row r="211" spans="2:22" ht="12.75" x14ac:dyDescent="0.35">
      <c r="B211" s="11"/>
      <c r="E211" s="13"/>
      <c r="G211" s="11"/>
      <c r="J211" s="11"/>
      <c r="M211" s="11"/>
      <c r="P211" s="11"/>
      <c r="S211" s="11"/>
      <c r="V211" s="11"/>
    </row>
    <row r="212" spans="2:22" ht="12.75" x14ac:dyDescent="0.35">
      <c r="B212" s="11"/>
      <c r="E212" s="13"/>
      <c r="G212" s="11"/>
      <c r="J212" s="11"/>
      <c r="M212" s="11"/>
      <c r="P212" s="11"/>
      <c r="S212" s="11"/>
      <c r="V212" s="11"/>
    </row>
    <row r="213" spans="2:22" ht="12.75" x14ac:dyDescent="0.35">
      <c r="B213" s="11"/>
      <c r="E213" s="13"/>
      <c r="G213" s="11"/>
      <c r="J213" s="11"/>
      <c r="M213" s="11"/>
      <c r="P213" s="11"/>
      <c r="S213" s="11"/>
      <c r="V213" s="11"/>
    </row>
    <row r="214" spans="2:22" ht="12.75" x14ac:dyDescent="0.35">
      <c r="B214" s="11"/>
      <c r="E214" s="13"/>
      <c r="G214" s="11"/>
      <c r="J214" s="11"/>
      <c r="M214" s="11"/>
      <c r="P214" s="11"/>
      <c r="S214" s="11"/>
      <c r="V214" s="11"/>
    </row>
    <row r="215" spans="2:22" ht="12.75" x14ac:dyDescent="0.35">
      <c r="B215" s="11"/>
      <c r="E215" s="13"/>
      <c r="G215" s="11"/>
      <c r="J215" s="11"/>
      <c r="M215" s="11"/>
      <c r="P215" s="11"/>
      <c r="S215" s="11"/>
      <c r="V215" s="11"/>
    </row>
    <row r="216" spans="2:22" ht="12.75" x14ac:dyDescent="0.35">
      <c r="B216" s="11"/>
      <c r="E216" s="13"/>
      <c r="G216" s="11"/>
      <c r="J216" s="11"/>
      <c r="M216" s="11"/>
      <c r="P216" s="11"/>
      <c r="S216" s="11"/>
      <c r="V216" s="11"/>
    </row>
    <row r="217" spans="2:22" ht="12.75" x14ac:dyDescent="0.35">
      <c r="B217" s="11"/>
      <c r="E217" s="13"/>
      <c r="G217" s="11"/>
      <c r="J217" s="11"/>
      <c r="M217" s="11"/>
      <c r="P217" s="11"/>
      <c r="S217" s="11"/>
      <c r="V217" s="11"/>
    </row>
    <row r="218" spans="2:22" ht="12.75" x14ac:dyDescent="0.35">
      <c r="B218" s="11"/>
      <c r="E218" s="13"/>
      <c r="G218" s="11"/>
      <c r="J218" s="11"/>
      <c r="M218" s="11"/>
      <c r="P218" s="11"/>
      <c r="S218" s="11"/>
      <c r="V218" s="11"/>
    </row>
    <row r="219" spans="2:22" ht="12.75" x14ac:dyDescent="0.35">
      <c r="B219" s="11"/>
      <c r="E219" s="13"/>
      <c r="G219" s="11"/>
      <c r="J219" s="11"/>
      <c r="M219" s="11"/>
      <c r="P219" s="11"/>
      <c r="S219" s="11"/>
      <c r="V219" s="11"/>
    </row>
    <row r="220" spans="2:22" ht="12.75" x14ac:dyDescent="0.35">
      <c r="B220" s="11"/>
      <c r="E220" s="13"/>
      <c r="G220" s="11"/>
      <c r="J220" s="11"/>
      <c r="M220" s="11"/>
      <c r="P220" s="11"/>
      <c r="S220" s="11"/>
      <c r="V220" s="11"/>
    </row>
    <row r="221" spans="2:22" ht="12.75" x14ac:dyDescent="0.35">
      <c r="B221" s="11"/>
      <c r="E221" s="13"/>
      <c r="G221" s="11"/>
      <c r="J221" s="11"/>
      <c r="M221" s="11"/>
      <c r="P221" s="11"/>
      <c r="S221" s="11"/>
      <c r="V221" s="11"/>
    </row>
    <row r="222" spans="2:22" ht="12.75" x14ac:dyDescent="0.35">
      <c r="B222" s="11"/>
      <c r="E222" s="13"/>
      <c r="G222" s="11"/>
      <c r="J222" s="11"/>
      <c r="M222" s="11"/>
      <c r="P222" s="11"/>
      <c r="S222" s="11"/>
      <c r="V222" s="11"/>
    </row>
    <row r="223" spans="2:22" ht="12.75" x14ac:dyDescent="0.35">
      <c r="B223" s="11"/>
      <c r="E223" s="13"/>
      <c r="G223" s="11"/>
      <c r="J223" s="11"/>
      <c r="M223" s="11"/>
      <c r="P223" s="11"/>
      <c r="S223" s="11"/>
      <c r="V223" s="11"/>
    </row>
    <row r="224" spans="2:22" ht="12.75" x14ac:dyDescent="0.35">
      <c r="B224" s="11"/>
      <c r="E224" s="13"/>
      <c r="G224" s="11"/>
      <c r="J224" s="11"/>
      <c r="M224" s="11"/>
      <c r="P224" s="11"/>
      <c r="S224" s="11"/>
      <c r="V224" s="11"/>
    </row>
    <row r="225" spans="2:22" ht="12.75" x14ac:dyDescent="0.35">
      <c r="B225" s="11"/>
      <c r="E225" s="13"/>
      <c r="G225" s="11"/>
      <c r="J225" s="11"/>
      <c r="M225" s="11"/>
      <c r="P225" s="11"/>
      <c r="S225" s="11"/>
      <c r="V225" s="11"/>
    </row>
    <row r="226" spans="2:22" ht="12.75" x14ac:dyDescent="0.35">
      <c r="B226" s="11"/>
      <c r="E226" s="13"/>
      <c r="G226" s="11"/>
      <c r="J226" s="11"/>
      <c r="M226" s="11"/>
      <c r="P226" s="11"/>
      <c r="S226" s="11"/>
      <c r="V226" s="11"/>
    </row>
    <row r="227" spans="2:22" ht="12.75" x14ac:dyDescent="0.35">
      <c r="B227" s="11"/>
      <c r="E227" s="13"/>
      <c r="G227" s="11"/>
      <c r="J227" s="11"/>
      <c r="M227" s="11"/>
      <c r="P227" s="11"/>
      <c r="S227" s="11"/>
      <c r="V227" s="11"/>
    </row>
    <row r="228" spans="2:22" ht="12.75" x14ac:dyDescent="0.35">
      <c r="B228" s="11"/>
      <c r="E228" s="13"/>
      <c r="G228" s="11"/>
      <c r="J228" s="11"/>
      <c r="M228" s="11"/>
      <c r="P228" s="11"/>
      <c r="S228" s="11"/>
      <c r="V228" s="11"/>
    </row>
    <row r="229" spans="2:22" ht="12.75" x14ac:dyDescent="0.35">
      <c r="B229" s="11"/>
      <c r="E229" s="13"/>
      <c r="G229" s="11"/>
      <c r="J229" s="11"/>
      <c r="M229" s="11"/>
      <c r="P229" s="11"/>
      <c r="S229" s="11"/>
      <c r="V229" s="11"/>
    </row>
    <row r="230" spans="2:22" ht="12.75" x14ac:dyDescent="0.35">
      <c r="B230" s="11"/>
      <c r="E230" s="13"/>
      <c r="G230" s="11"/>
      <c r="J230" s="11"/>
      <c r="M230" s="11"/>
      <c r="P230" s="11"/>
      <c r="S230" s="11"/>
      <c r="V230" s="11"/>
    </row>
    <row r="231" spans="2:22" ht="12.75" x14ac:dyDescent="0.35">
      <c r="B231" s="11"/>
      <c r="E231" s="13"/>
      <c r="G231" s="11"/>
      <c r="J231" s="11"/>
      <c r="M231" s="11"/>
      <c r="P231" s="11"/>
      <c r="S231" s="11"/>
      <c r="V231" s="11"/>
    </row>
    <row r="232" spans="2:22" ht="12.75" x14ac:dyDescent="0.35">
      <c r="B232" s="11"/>
      <c r="E232" s="13"/>
      <c r="G232" s="11"/>
      <c r="J232" s="11"/>
      <c r="M232" s="11"/>
      <c r="P232" s="11"/>
      <c r="S232" s="11"/>
      <c r="V232" s="11"/>
    </row>
    <row r="233" spans="2:22" ht="12.75" x14ac:dyDescent="0.35">
      <c r="B233" s="11"/>
      <c r="E233" s="13"/>
      <c r="G233" s="11"/>
      <c r="J233" s="11"/>
      <c r="M233" s="11"/>
      <c r="P233" s="11"/>
      <c r="S233" s="11"/>
      <c r="V233" s="11"/>
    </row>
    <row r="234" spans="2:22" ht="12.75" x14ac:dyDescent="0.35">
      <c r="B234" s="11"/>
      <c r="E234" s="13"/>
      <c r="G234" s="11"/>
      <c r="J234" s="11"/>
      <c r="M234" s="11"/>
      <c r="P234" s="11"/>
      <c r="S234" s="11"/>
      <c r="V234" s="11"/>
    </row>
    <row r="235" spans="2:22" ht="12.75" x14ac:dyDescent="0.35">
      <c r="B235" s="11"/>
      <c r="E235" s="13"/>
      <c r="G235" s="11"/>
      <c r="J235" s="11"/>
      <c r="M235" s="11"/>
      <c r="P235" s="11"/>
      <c r="S235" s="11"/>
      <c r="V235" s="11"/>
    </row>
    <row r="236" spans="2:22" ht="12.75" x14ac:dyDescent="0.35">
      <c r="B236" s="11"/>
      <c r="E236" s="13"/>
      <c r="G236" s="11"/>
      <c r="J236" s="11"/>
      <c r="M236" s="11"/>
      <c r="P236" s="11"/>
      <c r="S236" s="11"/>
      <c r="V236" s="11"/>
    </row>
    <row r="237" spans="2:22" ht="12.75" x14ac:dyDescent="0.35">
      <c r="B237" s="11"/>
      <c r="E237" s="13"/>
      <c r="G237" s="11"/>
      <c r="J237" s="11"/>
      <c r="M237" s="11"/>
      <c r="P237" s="11"/>
      <c r="S237" s="11"/>
      <c r="V237" s="11"/>
    </row>
    <row r="238" spans="2:22" ht="12.75" x14ac:dyDescent="0.35">
      <c r="B238" s="11"/>
      <c r="E238" s="13"/>
      <c r="G238" s="11"/>
      <c r="J238" s="11"/>
      <c r="M238" s="11"/>
      <c r="P238" s="11"/>
      <c r="S238" s="11"/>
      <c r="V238" s="11"/>
    </row>
    <row r="239" spans="2:22" ht="12.75" x14ac:dyDescent="0.35">
      <c r="B239" s="11"/>
      <c r="E239" s="13"/>
      <c r="G239" s="11"/>
      <c r="J239" s="11"/>
      <c r="M239" s="11"/>
      <c r="P239" s="11"/>
      <c r="S239" s="11"/>
      <c r="V239" s="11"/>
    </row>
    <row r="240" spans="2:22" ht="12.75" x14ac:dyDescent="0.35">
      <c r="B240" s="11"/>
      <c r="E240" s="13"/>
      <c r="G240" s="11"/>
      <c r="J240" s="11"/>
      <c r="M240" s="11"/>
      <c r="P240" s="11"/>
      <c r="S240" s="11"/>
      <c r="V240" s="11"/>
    </row>
    <row r="241" spans="2:22" ht="12.75" x14ac:dyDescent="0.35">
      <c r="B241" s="11"/>
      <c r="E241" s="13"/>
      <c r="G241" s="11"/>
      <c r="J241" s="11"/>
      <c r="M241" s="11"/>
      <c r="P241" s="11"/>
      <c r="S241" s="11"/>
      <c r="V241" s="11"/>
    </row>
    <row r="242" spans="2:22" ht="12.75" x14ac:dyDescent="0.35">
      <c r="B242" s="11"/>
      <c r="E242" s="13"/>
      <c r="G242" s="11"/>
      <c r="J242" s="11"/>
      <c r="M242" s="11"/>
      <c r="P242" s="11"/>
      <c r="S242" s="11"/>
      <c r="V242" s="11"/>
    </row>
    <row r="243" spans="2:22" ht="12.75" x14ac:dyDescent="0.35">
      <c r="B243" s="11"/>
      <c r="E243" s="13"/>
      <c r="G243" s="11"/>
      <c r="J243" s="11"/>
      <c r="M243" s="11"/>
      <c r="P243" s="11"/>
      <c r="S243" s="11"/>
      <c r="V243" s="11"/>
    </row>
    <row r="244" spans="2:22" ht="12.75" x14ac:dyDescent="0.35">
      <c r="B244" s="11"/>
      <c r="E244" s="13"/>
      <c r="G244" s="11"/>
      <c r="J244" s="11"/>
      <c r="M244" s="11"/>
      <c r="P244" s="11"/>
      <c r="S244" s="11"/>
      <c r="V244" s="11"/>
    </row>
    <row r="245" spans="2:22" ht="12.75" x14ac:dyDescent="0.35">
      <c r="B245" s="11"/>
      <c r="E245" s="13"/>
      <c r="G245" s="11"/>
      <c r="J245" s="11"/>
      <c r="M245" s="11"/>
      <c r="P245" s="11"/>
      <c r="S245" s="11"/>
      <c r="V245" s="11"/>
    </row>
    <row r="246" spans="2:22" ht="12.75" x14ac:dyDescent="0.35">
      <c r="B246" s="11"/>
      <c r="E246" s="13"/>
      <c r="G246" s="11"/>
      <c r="J246" s="11"/>
      <c r="M246" s="11"/>
      <c r="P246" s="11"/>
      <c r="S246" s="11"/>
      <c r="V246" s="11"/>
    </row>
    <row r="247" spans="2:22" ht="12.75" x14ac:dyDescent="0.35">
      <c r="B247" s="11"/>
      <c r="E247" s="13"/>
      <c r="G247" s="11"/>
      <c r="J247" s="11"/>
      <c r="M247" s="11"/>
      <c r="P247" s="11"/>
      <c r="S247" s="11"/>
      <c r="V247" s="11"/>
    </row>
    <row r="248" spans="2:22" ht="12.75" x14ac:dyDescent="0.35">
      <c r="B248" s="11"/>
      <c r="E248" s="13"/>
      <c r="G248" s="11"/>
      <c r="J248" s="11"/>
      <c r="M248" s="11"/>
      <c r="P248" s="11"/>
      <c r="S248" s="11"/>
      <c r="V248" s="11"/>
    </row>
    <row r="249" spans="2:22" ht="12.75" x14ac:dyDescent="0.35">
      <c r="B249" s="11"/>
      <c r="E249" s="13"/>
      <c r="G249" s="11"/>
      <c r="J249" s="11"/>
      <c r="M249" s="11"/>
      <c r="P249" s="11"/>
      <c r="S249" s="11"/>
      <c r="V249" s="11"/>
    </row>
    <row r="250" spans="2:22" ht="12.75" x14ac:dyDescent="0.35">
      <c r="B250" s="11"/>
      <c r="E250" s="13"/>
      <c r="G250" s="11"/>
      <c r="J250" s="11"/>
      <c r="M250" s="11"/>
      <c r="P250" s="11"/>
      <c r="S250" s="11"/>
      <c r="V250" s="11"/>
    </row>
    <row r="251" spans="2:22" ht="12.75" x14ac:dyDescent="0.35">
      <c r="B251" s="11"/>
      <c r="E251" s="13"/>
      <c r="G251" s="11"/>
      <c r="J251" s="11"/>
      <c r="M251" s="11"/>
      <c r="P251" s="11"/>
      <c r="S251" s="11"/>
      <c r="V251" s="11"/>
    </row>
    <row r="252" spans="2:22" ht="12.75" x14ac:dyDescent="0.35">
      <c r="B252" s="11"/>
      <c r="E252" s="13"/>
      <c r="G252" s="11"/>
      <c r="J252" s="11"/>
      <c r="M252" s="11"/>
      <c r="P252" s="11"/>
      <c r="S252" s="11"/>
      <c r="V252" s="11"/>
    </row>
    <row r="253" spans="2:22" ht="12.75" x14ac:dyDescent="0.35">
      <c r="B253" s="11"/>
      <c r="E253" s="13"/>
      <c r="G253" s="11"/>
      <c r="J253" s="11"/>
      <c r="M253" s="11"/>
      <c r="P253" s="11"/>
      <c r="S253" s="11"/>
      <c r="V253" s="11"/>
    </row>
    <row r="254" spans="2:22" ht="12.75" x14ac:dyDescent="0.35">
      <c r="B254" s="11"/>
      <c r="E254" s="13"/>
      <c r="G254" s="11"/>
      <c r="J254" s="11"/>
      <c r="M254" s="11"/>
      <c r="P254" s="11"/>
      <c r="S254" s="11"/>
      <c r="V254" s="11"/>
    </row>
    <row r="255" spans="2:22" ht="12.75" x14ac:dyDescent="0.35">
      <c r="B255" s="11"/>
      <c r="E255" s="13"/>
      <c r="G255" s="11"/>
      <c r="J255" s="11"/>
      <c r="M255" s="11"/>
      <c r="P255" s="11"/>
      <c r="S255" s="11"/>
      <c r="V255" s="11"/>
    </row>
    <row r="256" spans="2:22" ht="12.75" x14ac:dyDescent="0.35">
      <c r="B256" s="11"/>
      <c r="E256" s="13"/>
      <c r="G256" s="11"/>
      <c r="J256" s="11"/>
      <c r="M256" s="11"/>
      <c r="P256" s="11"/>
      <c r="S256" s="11"/>
      <c r="V256" s="11"/>
    </row>
    <row r="257" spans="2:22" ht="12.75" x14ac:dyDescent="0.35">
      <c r="B257" s="11"/>
      <c r="E257" s="13"/>
      <c r="G257" s="11"/>
      <c r="J257" s="11"/>
      <c r="M257" s="11"/>
      <c r="P257" s="11"/>
      <c r="S257" s="11"/>
      <c r="V257" s="11"/>
    </row>
    <row r="258" spans="2:22" ht="12.75" x14ac:dyDescent="0.35">
      <c r="B258" s="11"/>
      <c r="E258" s="13"/>
      <c r="G258" s="11"/>
      <c r="J258" s="11"/>
      <c r="M258" s="11"/>
      <c r="P258" s="11"/>
      <c r="S258" s="11"/>
      <c r="V258" s="11"/>
    </row>
    <row r="259" spans="2:22" ht="12.75" x14ac:dyDescent="0.35">
      <c r="B259" s="11"/>
      <c r="E259" s="13"/>
      <c r="G259" s="11"/>
      <c r="J259" s="11"/>
      <c r="M259" s="11"/>
      <c r="P259" s="11"/>
      <c r="S259" s="11"/>
      <c r="V259" s="11"/>
    </row>
    <row r="260" spans="2:22" ht="12.75" x14ac:dyDescent="0.35">
      <c r="B260" s="11"/>
      <c r="E260" s="13"/>
      <c r="G260" s="11"/>
      <c r="J260" s="11"/>
      <c r="M260" s="11"/>
      <c r="P260" s="11"/>
      <c r="S260" s="11"/>
      <c r="V260" s="11"/>
    </row>
    <row r="261" spans="2:22" ht="12.75" x14ac:dyDescent="0.35">
      <c r="B261" s="11"/>
      <c r="E261" s="13"/>
      <c r="G261" s="11"/>
      <c r="J261" s="11"/>
      <c r="M261" s="11"/>
      <c r="P261" s="11"/>
      <c r="S261" s="11"/>
      <c r="V261" s="11"/>
    </row>
    <row r="262" spans="2:22" ht="12.75" x14ac:dyDescent="0.35">
      <c r="B262" s="11"/>
      <c r="E262" s="13"/>
      <c r="G262" s="11"/>
      <c r="J262" s="11"/>
      <c r="M262" s="11"/>
      <c r="P262" s="11"/>
      <c r="S262" s="11"/>
      <c r="V262" s="11"/>
    </row>
    <row r="263" spans="2:22" ht="12.75" x14ac:dyDescent="0.35">
      <c r="B263" s="11"/>
      <c r="E263" s="13"/>
      <c r="G263" s="11"/>
      <c r="J263" s="11"/>
      <c r="M263" s="11"/>
      <c r="P263" s="11"/>
      <c r="S263" s="11"/>
      <c r="V263" s="11"/>
    </row>
    <row r="264" spans="2:22" ht="12.75" x14ac:dyDescent="0.35">
      <c r="B264" s="11"/>
      <c r="E264" s="13"/>
      <c r="G264" s="11"/>
      <c r="J264" s="11"/>
      <c r="M264" s="11"/>
      <c r="P264" s="11"/>
      <c r="S264" s="11"/>
      <c r="V264" s="11"/>
    </row>
    <row r="265" spans="2:22" ht="12.75" x14ac:dyDescent="0.35">
      <c r="B265" s="11"/>
      <c r="E265" s="13"/>
      <c r="G265" s="11"/>
      <c r="J265" s="11"/>
      <c r="M265" s="11"/>
      <c r="P265" s="11"/>
      <c r="S265" s="11"/>
      <c r="V265" s="11"/>
    </row>
    <row r="266" spans="2:22" ht="12.75" x14ac:dyDescent="0.35">
      <c r="B266" s="11"/>
      <c r="E266" s="13"/>
      <c r="G266" s="11"/>
      <c r="J266" s="11"/>
      <c r="M266" s="11"/>
      <c r="P266" s="11"/>
      <c r="S266" s="11"/>
      <c r="V266" s="11"/>
    </row>
    <row r="267" spans="2:22" ht="12.75" x14ac:dyDescent="0.35">
      <c r="B267" s="11"/>
      <c r="E267" s="13"/>
      <c r="G267" s="11"/>
      <c r="J267" s="11"/>
      <c r="M267" s="11"/>
      <c r="P267" s="11"/>
      <c r="S267" s="11"/>
      <c r="V267" s="11"/>
    </row>
    <row r="268" spans="2:22" ht="12.75" x14ac:dyDescent="0.35">
      <c r="B268" s="11"/>
      <c r="E268" s="13"/>
      <c r="G268" s="11"/>
      <c r="J268" s="11"/>
      <c r="M268" s="11"/>
      <c r="P268" s="11"/>
      <c r="S268" s="11"/>
      <c r="V268" s="11"/>
    </row>
    <row r="269" spans="2:22" ht="12.75" x14ac:dyDescent="0.35">
      <c r="B269" s="11"/>
      <c r="E269" s="13"/>
      <c r="G269" s="11"/>
      <c r="J269" s="11"/>
      <c r="M269" s="11"/>
      <c r="P269" s="11"/>
      <c r="S269" s="11"/>
      <c r="V269" s="11"/>
    </row>
    <row r="270" spans="2:22" ht="12.75" x14ac:dyDescent="0.35">
      <c r="B270" s="11"/>
      <c r="E270" s="13"/>
      <c r="G270" s="11"/>
      <c r="J270" s="11"/>
      <c r="M270" s="11"/>
      <c r="P270" s="11"/>
      <c r="S270" s="11"/>
      <c r="V270" s="11"/>
    </row>
    <row r="271" spans="2:22" ht="12.75" x14ac:dyDescent="0.35">
      <c r="B271" s="11"/>
      <c r="E271" s="13"/>
      <c r="G271" s="11"/>
      <c r="J271" s="11"/>
      <c r="M271" s="11"/>
      <c r="P271" s="11"/>
      <c r="S271" s="11"/>
      <c r="V271" s="11"/>
    </row>
    <row r="272" spans="2:22" ht="12.75" x14ac:dyDescent="0.35">
      <c r="B272" s="11"/>
      <c r="E272" s="13"/>
      <c r="G272" s="11"/>
      <c r="J272" s="11"/>
      <c r="M272" s="11"/>
      <c r="P272" s="11"/>
      <c r="S272" s="11"/>
      <c r="V272" s="11"/>
    </row>
    <row r="273" spans="2:22" ht="12.75" x14ac:dyDescent="0.35">
      <c r="B273" s="11"/>
      <c r="E273" s="13"/>
      <c r="G273" s="11"/>
      <c r="J273" s="11"/>
      <c r="M273" s="11"/>
      <c r="P273" s="11"/>
      <c r="S273" s="11"/>
      <c r="V273" s="11"/>
    </row>
    <row r="274" spans="2:22" ht="12.75" x14ac:dyDescent="0.35">
      <c r="B274" s="11"/>
      <c r="E274" s="13"/>
      <c r="G274" s="11"/>
      <c r="J274" s="11"/>
      <c r="M274" s="11"/>
      <c r="P274" s="11"/>
      <c r="S274" s="11"/>
      <c r="V274" s="11"/>
    </row>
    <row r="275" spans="2:22" ht="12.75" x14ac:dyDescent="0.35">
      <c r="B275" s="11"/>
      <c r="E275" s="13"/>
      <c r="G275" s="11"/>
      <c r="J275" s="11"/>
      <c r="M275" s="11"/>
      <c r="P275" s="11"/>
      <c r="S275" s="11"/>
      <c r="V275" s="11"/>
    </row>
    <row r="276" spans="2:22" ht="12.75" x14ac:dyDescent="0.35">
      <c r="B276" s="11"/>
      <c r="E276" s="13"/>
      <c r="G276" s="11"/>
      <c r="J276" s="11"/>
      <c r="M276" s="11"/>
      <c r="P276" s="11"/>
      <c r="S276" s="11"/>
      <c r="V276" s="11"/>
    </row>
    <row r="277" spans="2:22" ht="12.75" x14ac:dyDescent="0.35">
      <c r="B277" s="11"/>
      <c r="E277" s="13"/>
      <c r="G277" s="11"/>
      <c r="J277" s="11"/>
      <c r="M277" s="11"/>
      <c r="P277" s="11"/>
      <c r="S277" s="11"/>
      <c r="V277" s="11"/>
    </row>
    <row r="278" spans="2:22" ht="12.75" x14ac:dyDescent="0.35">
      <c r="B278" s="11"/>
      <c r="E278" s="13"/>
      <c r="G278" s="11"/>
      <c r="J278" s="11"/>
      <c r="M278" s="11"/>
      <c r="P278" s="11"/>
      <c r="S278" s="11"/>
      <c r="V278" s="11"/>
    </row>
    <row r="279" spans="2:22" ht="12.75" x14ac:dyDescent="0.35">
      <c r="B279" s="11"/>
      <c r="E279" s="13"/>
      <c r="G279" s="11"/>
      <c r="J279" s="11"/>
      <c r="M279" s="11"/>
      <c r="P279" s="11"/>
      <c r="S279" s="11"/>
      <c r="V279" s="11"/>
    </row>
    <row r="280" spans="2:22" ht="12.75" x14ac:dyDescent="0.35">
      <c r="B280" s="11"/>
      <c r="E280" s="13"/>
      <c r="G280" s="11"/>
      <c r="J280" s="11"/>
      <c r="M280" s="11"/>
      <c r="P280" s="11"/>
      <c r="S280" s="11"/>
      <c r="V280" s="11"/>
    </row>
    <row r="281" spans="2:22" ht="12.75" x14ac:dyDescent="0.35">
      <c r="B281" s="11"/>
      <c r="E281" s="13"/>
      <c r="G281" s="11"/>
      <c r="J281" s="11"/>
      <c r="M281" s="11"/>
      <c r="P281" s="11"/>
      <c r="S281" s="11"/>
      <c r="V281" s="11"/>
    </row>
    <row r="282" spans="2:22" ht="12.75" x14ac:dyDescent="0.35">
      <c r="B282" s="11"/>
      <c r="E282" s="13"/>
      <c r="G282" s="11"/>
      <c r="J282" s="11"/>
      <c r="M282" s="11"/>
      <c r="P282" s="11"/>
      <c r="S282" s="11"/>
      <c r="V282" s="11"/>
    </row>
    <row r="283" spans="2:22" ht="12.75" x14ac:dyDescent="0.35">
      <c r="B283" s="11"/>
      <c r="E283" s="13"/>
      <c r="G283" s="11"/>
      <c r="J283" s="11"/>
      <c r="M283" s="11"/>
      <c r="P283" s="11"/>
      <c r="S283" s="11"/>
      <c r="V283" s="11"/>
    </row>
    <row r="284" spans="2:22" ht="12.75" x14ac:dyDescent="0.35">
      <c r="B284" s="11"/>
      <c r="E284" s="13"/>
      <c r="G284" s="11"/>
      <c r="J284" s="11"/>
      <c r="M284" s="11"/>
      <c r="P284" s="11"/>
      <c r="S284" s="11"/>
      <c r="V284" s="11"/>
    </row>
    <row r="285" spans="2:22" ht="12.75" x14ac:dyDescent="0.35">
      <c r="B285" s="11"/>
      <c r="E285" s="13"/>
      <c r="G285" s="11"/>
      <c r="J285" s="11"/>
      <c r="M285" s="11"/>
      <c r="P285" s="11"/>
      <c r="S285" s="11"/>
      <c r="V285" s="11"/>
    </row>
    <row r="286" spans="2:22" ht="12.75" x14ac:dyDescent="0.35">
      <c r="B286" s="11"/>
      <c r="E286" s="13"/>
      <c r="G286" s="11"/>
      <c r="J286" s="11"/>
      <c r="M286" s="11"/>
      <c r="P286" s="11"/>
      <c r="S286" s="11"/>
      <c r="V286" s="11"/>
    </row>
    <row r="287" spans="2:22" ht="12.75" x14ac:dyDescent="0.35">
      <c r="B287" s="11"/>
      <c r="E287" s="13"/>
      <c r="G287" s="11"/>
      <c r="J287" s="11"/>
      <c r="M287" s="11"/>
      <c r="P287" s="11"/>
      <c r="S287" s="11"/>
      <c r="V287" s="11"/>
    </row>
    <row r="288" spans="2:22" ht="12.75" x14ac:dyDescent="0.35">
      <c r="B288" s="11"/>
      <c r="E288" s="13"/>
      <c r="G288" s="11"/>
      <c r="J288" s="11"/>
      <c r="M288" s="11"/>
      <c r="P288" s="11"/>
      <c r="S288" s="11"/>
      <c r="V288" s="11"/>
    </row>
    <row r="289" spans="2:22" ht="12.75" x14ac:dyDescent="0.35">
      <c r="B289" s="11"/>
      <c r="E289" s="13"/>
      <c r="G289" s="11"/>
      <c r="J289" s="11"/>
      <c r="M289" s="11"/>
      <c r="P289" s="11"/>
      <c r="S289" s="11"/>
      <c r="V289" s="11"/>
    </row>
    <row r="290" spans="2:22" ht="12.75" x14ac:dyDescent="0.35">
      <c r="B290" s="11"/>
      <c r="E290" s="13"/>
      <c r="G290" s="11"/>
      <c r="J290" s="11"/>
      <c r="M290" s="11"/>
      <c r="P290" s="11"/>
      <c r="S290" s="11"/>
      <c r="V290" s="11"/>
    </row>
    <row r="291" spans="2:22" ht="12.75" x14ac:dyDescent="0.35">
      <c r="B291" s="11"/>
      <c r="E291" s="13"/>
      <c r="G291" s="11"/>
      <c r="J291" s="11"/>
      <c r="M291" s="11"/>
      <c r="P291" s="11"/>
      <c r="S291" s="11"/>
      <c r="V291" s="11"/>
    </row>
    <row r="292" spans="2:22" ht="12.75" x14ac:dyDescent="0.35">
      <c r="B292" s="11"/>
      <c r="E292" s="13"/>
      <c r="G292" s="11"/>
      <c r="J292" s="11"/>
      <c r="M292" s="11"/>
      <c r="P292" s="11"/>
      <c r="S292" s="11"/>
      <c r="V292" s="11"/>
    </row>
    <row r="293" spans="2:22" ht="12.75" x14ac:dyDescent="0.35">
      <c r="B293" s="11"/>
      <c r="E293" s="13"/>
      <c r="G293" s="11"/>
      <c r="J293" s="11"/>
      <c r="M293" s="11"/>
      <c r="P293" s="11"/>
      <c r="S293" s="11"/>
      <c r="V293" s="11"/>
    </row>
    <row r="294" spans="2:22" ht="12.75" x14ac:dyDescent="0.35">
      <c r="B294" s="11"/>
      <c r="E294" s="13"/>
      <c r="G294" s="11"/>
      <c r="J294" s="11"/>
      <c r="M294" s="11"/>
      <c r="P294" s="11"/>
      <c r="S294" s="11"/>
      <c r="V294" s="11"/>
    </row>
    <row r="295" spans="2:22" ht="12.75" x14ac:dyDescent="0.35">
      <c r="B295" s="11"/>
      <c r="E295" s="13"/>
      <c r="G295" s="11"/>
      <c r="J295" s="11"/>
      <c r="M295" s="11"/>
      <c r="P295" s="11"/>
      <c r="S295" s="11"/>
      <c r="V295" s="11"/>
    </row>
    <row r="296" spans="2:22" ht="12.75" x14ac:dyDescent="0.35">
      <c r="B296" s="11"/>
      <c r="E296" s="13"/>
      <c r="G296" s="11"/>
      <c r="J296" s="11"/>
      <c r="M296" s="11"/>
      <c r="P296" s="11"/>
      <c r="S296" s="11"/>
      <c r="V296" s="11"/>
    </row>
    <row r="297" spans="2:22" ht="12.75" x14ac:dyDescent="0.35">
      <c r="B297" s="11"/>
      <c r="E297" s="13"/>
      <c r="G297" s="11"/>
      <c r="J297" s="11"/>
      <c r="M297" s="11"/>
      <c r="P297" s="11"/>
      <c r="S297" s="11"/>
      <c r="V297" s="11"/>
    </row>
    <row r="298" spans="2:22" ht="12.75" x14ac:dyDescent="0.35">
      <c r="B298" s="11"/>
      <c r="E298" s="13"/>
      <c r="G298" s="11"/>
      <c r="J298" s="11"/>
      <c r="M298" s="11"/>
      <c r="P298" s="11"/>
      <c r="S298" s="11"/>
      <c r="V298" s="11"/>
    </row>
    <row r="299" spans="2:22" ht="12.75" x14ac:dyDescent="0.35">
      <c r="B299" s="11"/>
      <c r="E299" s="13"/>
      <c r="G299" s="11"/>
      <c r="J299" s="11"/>
      <c r="M299" s="11"/>
      <c r="P299" s="11"/>
      <c r="S299" s="11"/>
      <c r="V299" s="11"/>
    </row>
    <row r="300" spans="2:22" ht="12.75" x14ac:dyDescent="0.35">
      <c r="B300" s="11"/>
      <c r="E300" s="13"/>
      <c r="G300" s="11"/>
      <c r="J300" s="11"/>
      <c r="M300" s="11"/>
      <c r="P300" s="11"/>
      <c r="S300" s="11"/>
      <c r="V300" s="11"/>
    </row>
    <row r="301" spans="2:22" ht="12.75" x14ac:dyDescent="0.35">
      <c r="B301" s="11"/>
      <c r="E301" s="13"/>
      <c r="G301" s="11"/>
      <c r="J301" s="11"/>
      <c r="M301" s="11"/>
      <c r="P301" s="11"/>
      <c r="S301" s="11"/>
      <c r="V301" s="11"/>
    </row>
    <row r="302" spans="2:22" ht="12.75" x14ac:dyDescent="0.35">
      <c r="B302" s="11"/>
      <c r="E302" s="13"/>
      <c r="G302" s="11"/>
      <c r="J302" s="11"/>
      <c r="M302" s="11"/>
      <c r="P302" s="11"/>
      <c r="S302" s="11"/>
      <c r="V302" s="11"/>
    </row>
    <row r="303" spans="2:22" ht="12.75" x14ac:dyDescent="0.35">
      <c r="B303" s="11"/>
      <c r="E303" s="13"/>
      <c r="G303" s="11"/>
      <c r="J303" s="11"/>
      <c r="M303" s="11"/>
      <c r="P303" s="11"/>
      <c r="S303" s="11"/>
      <c r="V303" s="11"/>
    </row>
    <row r="304" spans="2:22" ht="12.75" x14ac:dyDescent="0.35">
      <c r="B304" s="11"/>
      <c r="E304" s="13"/>
      <c r="G304" s="11"/>
      <c r="J304" s="11"/>
      <c r="M304" s="11"/>
      <c r="P304" s="11"/>
      <c r="S304" s="11"/>
      <c r="V304" s="11"/>
    </row>
    <row r="305" spans="2:22" ht="12.75" x14ac:dyDescent="0.35">
      <c r="B305" s="11"/>
      <c r="E305" s="13"/>
      <c r="G305" s="11"/>
      <c r="J305" s="11"/>
      <c r="M305" s="11"/>
      <c r="P305" s="11"/>
      <c r="S305" s="11"/>
      <c r="V305" s="11"/>
    </row>
    <row r="306" spans="2:22" ht="12.75" x14ac:dyDescent="0.35">
      <c r="B306" s="11"/>
      <c r="E306" s="13"/>
      <c r="G306" s="11"/>
      <c r="J306" s="11"/>
      <c r="M306" s="11"/>
      <c r="P306" s="11"/>
      <c r="S306" s="11"/>
      <c r="V306" s="11"/>
    </row>
    <row r="307" spans="2:22" ht="12.75" x14ac:dyDescent="0.35">
      <c r="B307" s="11"/>
      <c r="E307" s="13"/>
      <c r="G307" s="11"/>
      <c r="J307" s="11"/>
      <c r="M307" s="11"/>
      <c r="P307" s="11"/>
      <c r="S307" s="11"/>
      <c r="V307" s="11"/>
    </row>
    <row r="308" spans="2:22" ht="12.75" x14ac:dyDescent="0.35">
      <c r="B308" s="11"/>
      <c r="E308" s="13"/>
      <c r="G308" s="11"/>
      <c r="J308" s="11"/>
      <c r="M308" s="11"/>
      <c r="P308" s="11"/>
      <c r="S308" s="11"/>
      <c r="V308" s="11"/>
    </row>
    <row r="309" spans="2:22" ht="12.75" x14ac:dyDescent="0.35">
      <c r="B309" s="11"/>
      <c r="E309" s="13"/>
      <c r="G309" s="11"/>
      <c r="J309" s="11"/>
      <c r="M309" s="11"/>
      <c r="P309" s="11"/>
      <c r="S309" s="11"/>
      <c r="V309" s="11"/>
    </row>
    <row r="310" spans="2:22" ht="12.75" x14ac:dyDescent="0.35">
      <c r="B310" s="11"/>
      <c r="E310" s="13"/>
      <c r="G310" s="11"/>
      <c r="J310" s="11"/>
      <c r="M310" s="11"/>
      <c r="P310" s="11"/>
      <c r="S310" s="11"/>
      <c r="V310" s="11"/>
    </row>
    <row r="311" spans="2:22" ht="12.75" x14ac:dyDescent="0.35">
      <c r="B311" s="11"/>
      <c r="E311" s="13"/>
      <c r="G311" s="11"/>
      <c r="J311" s="11"/>
      <c r="M311" s="11"/>
      <c r="P311" s="11"/>
      <c r="S311" s="11"/>
      <c r="V311" s="11"/>
    </row>
    <row r="312" spans="2:22" ht="12.75" x14ac:dyDescent="0.35">
      <c r="B312" s="11"/>
      <c r="E312" s="13"/>
      <c r="G312" s="11"/>
      <c r="J312" s="11"/>
      <c r="M312" s="11"/>
      <c r="P312" s="11"/>
      <c r="S312" s="11"/>
      <c r="V312" s="11"/>
    </row>
    <row r="313" spans="2:22" ht="12.75" x14ac:dyDescent="0.35">
      <c r="B313" s="11"/>
      <c r="E313" s="13"/>
      <c r="G313" s="11"/>
      <c r="J313" s="11"/>
      <c r="M313" s="11"/>
      <c r="P313" s="11"/>
      <c r="S313" s="11"/>
      <c r="V313" s="11"/>
    </row>
    <row r="314" spans="2:22" ht="12.75" x14ac:dyDescent="0.35">
      <c r="B314" s="11"/>
      <c r="E314" s="13"/>
      <c r="G314" s="11"/>
      <c r="J314" s="11"/>
      <c r="M314" s="11"/>
      <c r="P314" s="11"/>
      <c r="S314" s="11"/>
      <c r="V314" s="11"/>
    </row>
    <row r="315" spans="2:22" ht="12.75" x14ac:dyDescent="0.35">
      <c r="B315" s="11"/>
      <c r="E315" s="13"/>
      <c r="G315" s="11"/>
      <c r="J315" s="11"/>
      <c r="M315" s="11"/>
      <c r="P315" s="11"/>
      <c r="S315" s="11"/>
      <c r="V315" s="11"/>
    </row>
    <row r="316" spans="2:22" ht="12.75" x14ac:dyDescent="0.35">
      <c r="B316" s="11"/>
      <c r="E316" s="13"/>
      <c r="G316" s="11"/>
      <c r="J316" s="11"/>
      <c r="M316" s="11"/>
      <c r="P316" s="11"/>
      <c r="S316" s="11"/>
      <c r="V316" s="11"/>
    </row>
    <row r="317" spans="2:22" ht="12.75" x14ac:dyDescent="0.35">
      <c r="B317" s="11"/>
      <c r="E317" s="13"/>
      <c r="G317" s="11"/>
      <c r="J317" s="11"/>
      <c r="M317" s="11"/>
      <c r="P317" s="11"/>
      <c r="S317" s="11"/>
      <c r="V317" s="11"/>
    </row>
    <row r="318" spans="2:22" ht="12.75" x14ac:dyDescent="0.35">
      <c r="B318" s="11"/>
      <c r="E318" s="13"/>
      <c r="G318" s="11"/>
      <c r="J318" s="11"/>
      <c r="M318" s="11"/>
      <c r="P318" s="11"/>
      <c r="S318" s="11"/>
      <c r="V318" s="11"/>
    </row>
    <row r="319" spans="2:22" ht="12.75" x14ac:dyDescent="0.35">
      <c r="B319" s="11"/>
      <c r="E319" s="13"/>
      <c r="G319" s="11"/>
      <c r="J319" s="11"/>
      <c r="M319" s="11"/>
      <c r="P319" s="11"/>
      <c r="S319" s="11"/>
      <c r="V319" s="11"/>
    </row>
    <row r="320" spans="2:22" ht="12.75" x14ac:dyDescent="0.35">
      <c r="B320" s="11"/>
      <c r="E320" s="13"/>
      <c r="G320" s="11"/>
      <c r="J320" s="11"/>
      <c r="M320" s="11"/>
      <c r="P320" s="11"/>
      <c r="S320" s="11"/>
      <c r="V320" s="11"/>
    </row>
    <row r="321" spans="2:22" ht="12.75" x14ac:dyDescent="0.35">
      <c r="B321" s="11"/>
      <c r="E321" s="13"/>
      <c r="G321" s="11"/>
      <c r="J321" s="11"/>
      <c r="M321" s="11"/>
      <c r="P321" s="11"/>
      <c r="S321" s="11"/>
      <c r="V321" s="11"/>
    </row>
    <row r="322" spans="2:22" ht="12.75" x14ac:dyDescent="0.35">
      <c r="B322" s="11"/>
      <c r="E322" s="13"/>
      <c r="G322" s="11"/>
      <c r="J322" s="11"/>
      <c r="M322" s="11"/>
      <c r="P322" s="11"/>
      <c r="S322" s="11"/>
      <c r="V322" s="11"/>
    </row>
    <row r="323" spans="2:22" ht="12.75" x14ac:dyDescent="0.35">
      <c r="B323" s="11"/>
      <c r="E323" s="13"/>
      <c r="G323" s="11"/>
      <c r="J323" s="11"/>
      <c r="M323" s="11"/>
      <c r="P323" s="11"/>
      <c r="S323" s="11"/>
      <c r="V323" s="11"/>
    </row>
    <row r="324" spans="2:22" ht="12.75" x14ac:dyDescent="0.35">
      <c r="B324" s="11"/>
      <c r="E324" s="13"/>
      <c r="G324" s="11"/>
      <c r="J324" s="11"/>
      <c r="M324" s="11"/>
      <c r="P324" s="11"/>
      <c r="S324" s="11"/>
      <c r="V324" s="11"/>
    </row>
    <row r="325" spans="2:22" ht="12.75" x14ac:dyDescent="0.35">
      <c r="B325" s="11"/>
      <c r="E325" s="13"/>
      <c r="G325" s="11"/>
      <c r="J325" s="11"/>
      <c r="M325" s="11"/>
      <c r="P325" s="11"/>
      <c r="S325" s="11"/>
      <c r="V325" s="11"/>
    </row>
    <row r="326" spans="2:22" ht="12.75" x14ac:dyDescent="0.35">
      <c r="B326" s="11"/>
      <c r="E326" s="13"/>
      <c r="G326" s="11"/>
      <c r="J326" s="11"/>
      <c r="M326" s="11"/>
      <c r="P326" s="11"/>
      <c r="S326" s="11"/>
      <c r="V326" s="11"/>
    </row>
    <row r="327" spans="2:22" ht="12.75" x14ac:dyDescent="0.35">
      <c r="B327" s="11"/>
      <c r="E327" s="13"/>
      <c r="G327" s="11"/>
      <c r="J327" s="11"/>
      <c r="M327" s="11"/>
      <c r="P327" s="11"/>
      <c r="S327" s="11"/>
      <c r="V327" s="11"/>
    </row>
    <row r="328" spans="2:22" ht="12.75" x14ac:dyDescent="0.35">
      <c r="B328" s="11"/>
      <c r="E328" s="13"/>
      <c r="G328" s="11"/>
      <c r="J328" s="11"/>
      <c r="M328" s="11"/>
      <c r="P328" s="11"/>
      <c r="S328" s="11"/>
      <c r="V328" s="11"/>
    </row>
    <row r="329" spans="2:22" ht="12.75" x14ac:dyDescent="0.35">
      <c r="B329" s="11"/>
      <c r="E329" s="13"/>
      <c r="G329" s="11"/>
      <c r="J329" s="11"/>
      <c r="M329" s="11"/>
      <c r="P329" s="11"/>
      <c r="S329" s="11"/>
      <c r="V329" s="11"/>
    </row>
    <row r="330" spans="2:22" ht="12.75" x14ac:dyDescent="0.35">
      <c r="B330" s="11"/>
      <c r="E330" s="13"/>
      <c r="G330" s="11"/>
      <c r="J330" s="11"/>
      <c r="M330" s="11"/>
      <c r="P330" s="11"/>
      <c r="S330" s="11"/>
      <c r="V330" s="11"/>
    </row>
    <row r="331" spans="2:22" ht="12.75" x14ac:dyDescent="0.35">
      <c r="B331" s="11"/>
      <c r="E331" s="13"/>
      <c r="G331" s="11"/>
      <c r="J331" s="11"/>
      <c r="M331" s="11"/>
      <c r="P331" s="11"/>
      <c r="S331" s="11"/>
      <c r="V331" s="11"/>
    </row>
    <row r="332" spans="2:22" ht="12.75" x14ac:dyDescent="0.35">
      <c r="B332" s="11"/>
      <c r="E332" s="13"/>
      <c r="G332" s="11"/>
      <c r="J332" s="11"/>
      <c r="M332" s="11"/>
      <c r="P332" s="11"/>
      <c r="S332" s="11"/>
      <c r="V332" s="11"/>
    </row>
    <row r="333" spans="2:22" ht="12.75" x14ac:dyDescent="0.35">
      <c r="B333" s="11"/>
      <c r="E333" s="13"/>
      <c r="G333" s="11"/>
      <c r="J333" s="11"/>
      <c r="M333" s="11"/>
      <c r="P333" s="11"/>
      <c r="S333" s="11"/>
      <c r="V333" s="11"/>
    </row>
    <row r="334" spans="2:22" ht="12.75" x14ac:dyDescent="0.35">
      <c r="B334" s="11"/>
      <c r="E334" s="13"/>
      <c r="G334" s="11"/>
      <c r="J334" s="11"/>
      <c r="M334" s="11"/>
      <c r="P334" s="11"/>
      <c r="S334" s="11"/>
      <c r="V334" s="11"/>
    </row>
    <row r="335" spans="2:22" ht="12.75" x14ac:dyDescent="0.35">
      <c r="B335" s="11"/>
      <c r="E335" s="13"/>
      <c r="G335" s="11"/>
      <c r="J335" s="11"/>
      <c r="M335" s="11"/>
      <c r="P335" s="11"/>
      <c r="S335" s="11"/>
      <c r="V335" s="11"/>
    </row>
    <row r="336" spans="2:22" ht="12.75" x14ac:dyDescent="0.35">
      <c r="B336" s="11"/>
      <c r="E336" s="13"/>
      <c r="G336" s="11"/>
      <c r="J336" s="11"/>
      <c r="M336" s="11"/>
      <c r="P336" s="11"/>
      <c r="S336" s="11"/>
      <c r="V336" s="11"/>
    </row>
    <row r="337" spans="2:22" ht="12.75" x14ac:dyDescent="0.35">
      <c r="B337" s="11"/>
      <c r="E337" s="13"/>
      <c r="G337" s="11"/>
      <c r="J337" s="11"/>
      <c r="M337" s="11"/>
      <c r="P337" s="11"/>
      <c r="S337" s="11"/>
      <c r="V337" s="11"/>
    </row>
    <row r="338" spans="2:22" ht="12.75" x14ac:dyDescent="0.35">
      <c r="B338" s="11"/>
      <c r="E338" s="13"/>
      <c r="G338" s="11"/>
      <c r="J338" s="11"/>
      <c r="M338" s="11"/>
      <c r="P338" s="11"/>
      <c r="S338" s="11"/>
      <c r="V338" s="11"/>
    </row>
    <row r="339" spans="2:22" ht="12.75" x14ac:dyDescent="0.35">
      <c r="B339" s="11"/>
      <c r="E339" s="13"/>
      <c r="G339" s="11"/>
      <c r="J339" s="11"/>
      <c r="M339" s="11"/>
      <c r="P339" s="11"/>
      <c r="S339" s="11"/>
      <c r="V339" s="11"/>
    </row>
    <row r="340" spans="2:22" ht="12.75" x14ac:dyDescent="0.35">
      <c r="B340" s="11"/>
      <c r="E340" s="13"/>
      <c r="G340" s="11"/>
      <c r="J340" s="11"/>
      <c r="M340" s="11"/>
      <c r="P340" s="11"/>
      <c r="S340" s="11"/>
      <c r="V340" s="11"/>
    </row>
    <row r="341" spans="2:22" ht="12.75" x14ac:dyDescent="0.35">
      <c r="B341" s="11"/>
      <c r="E341" s="13"/>
      <c r="G341" s="11"/>
      <c r="J341" s="11"/>
      <c r="M341" s="11"/>
      <c r="P341" s="11"/>
      <c r="S341" s="11"/>
      <c r="V341" s="11"/>
    </row>
    <row r="342" spans="2:22" ht="12.75" x14ac:dyDescent="0.35">
      <c r="B342" s="11"/>
      <c r="E342" s="13"/>
      <c r="G342" s="11"/>
      <c r="J342" s="11"/>
      <c r="M342" s="11"/>
      <c r="P342" s="11"/>
      <c r="S342" s="11"/>
      <c r="V342" s="11"/>
    </row>
    <row r="343" spans="2:22" ht="12.75" x14ac:dyDescent="0.35">
      <c r="B343" s="11"/>
      <c r="E343" s="13"/>
      <c r="G343" s="11"/>
      <c r="J343" s="11"/>
      <c r="M343" s="11"/>
      <c r="P343" s="11"/>
      <c r="S343" s="11"/>
      <c r="V343" s="11"/>
    </row>
    <row r="344" spans="2:22" ht="12.75" x14ac:dyDescent="0.35">
      <c r="B344" s="11"/>
      <c r="E344" s="13"/>
      <c r="G344" s="11"/>
      <c r="J344" s="11"/>
      <c r="M344" s="11"/>
      <c r="P344" s="11"/>
      <c r="S344" s="11"/>
      <c r="V344" s="11"/>
    </row>
    <row r="345" spans="2:22" ht="12.75" x14ac:dyDescent="0.35">
      <c r="B345" s="11"/>
      <c r="E345" s="13"/>
      <c r="G345" s="11"/>
      <c r="J345" s="11"/>
      <c r="M345" s="11"/>
      <c r="P345" s="11"/>
      <c r="S345" s="11"/>
      <c r="V345" s="11"/>
    </row>
    <row r="346" spans="2:22" ht="12.75" x14ac:dyDescent="0.35">
      <c r="B346" s="11"/>
      <c r="E346" s="13"/>
      <c r="G346" s="11"/>
      <c r="J346" s="11"/>
      <c r="M346" s="11"/>
      <c r="P346" s="11"/>
      <c r="S346" s="11"/>
      <c r="V346" s="11"/>
    </row>
    <row r="347" spans="2:22" ht="12.75" x14ac:dyDescent="0.35">
      <c r="B347" s="11"/>
      <c r="E347" s="13"/>
      <c r="G347" s="11"/>
      <c r="J347" s="11"/>
      <c r="M347" s="11"/>
      <c r="P347" s="11"/>
      <c r="S347" s="11"/>
      <c r="V347" s="11"/>
    </row>
    <row r="348" spans="2:22" ht="12.75" x14ac:dyDescent="0.35">
      <c r="B348" s="11"/>
      <c r="E348" s="13"/>
      <c r="G348" s="11"/>
      <c r="J348" s="11"/>
      <c r="M348" s="11"/>
      <c r="P348" s="11"/>
      <c r="S348" s="11"/>
      <c r="V348" s="11"/>
    </row>
    <row r="349" spans="2:22" ht="12.75" x14ac:dyDescent="0.35">
      <c r="B349" s="11"/>
      <c r="E349" s="13"/>
      <c r="G349" s="11"/>
      <c r="J349" s="11"/>
      <c r="M349" s="11"/>
      <c r="P349" s="11"/>
      <c r="S349" s="11"/>
      <c r="V349" s="11"/>
    </row>
    <row r="350" spans="2:22" ht="12.75" x14ac:dyDescent="0.35">
      <c r="B350" s="11"/>
      <c r="E350" s="13"/>
      <c r="G350" s="11"/>
      <c r="J350" s="11"/>
      <c r="M350" s="11"/>
      <c r="P350" s="11"/>
      <c r="S350" s="11"/>
      <c r="V350" s="11"/>
    </row>
    <row r="351" spans="2:22" ht="12.75" x14ac:dyDescent="0.35">
      <c r="B351" s="11"/>
      <c r="E351" s="13"/>
      <c r="G351" s="11"/>
      <c r="J351" s="11"/>
      <c r="M351" s="11"/>
      <c r="P351" s="11"/>
      <c r="S351" s="11"/>
      <c r="V351" s="11"/>
    </row>
    <row r="352" spans="2:22" ht="12.75" x14ac:dyDescent="0.35">
      <c r="B352" s="11"/>
      <c r="E352" s="13"/>
      <c r="G352" s="11"/>
      <c r="J352" s="11"/>
      <c r="M352" s="11"/>
      <c r="P352" s="11"/>
      <c r="S352" s="11"/>
      <c r="V352" s="11"/>
    </row>
    <row r="353" spans="2:22" ht="12.75" x14ac:dyDescent="0.35">
      <c r="B353" s="11"/>
      <c r="E353" s="13"/>
      <c r="G353" s="11"/>
      <c r="J353" s="11"/>
      <c r="M353" s="11"/>
      <c r="P353" s="11"/>
      <c r="S353" s="11"/>
      <c r="V353" s="11"/>
    </row>
    <row r="354" spans="2:22" ht="12.75" x14ac:dyDescent="0.35">
      <c r="B354" s="11"/>
      <c r="E354" s="13"/>
      <c r="G354" s="11"/>
      <c r="J354" s="11"/>
      <c r="M354" s="11"/>
      <c r="P354" s="11"/>
      <c r="S354" s="11"/>
      <c r="V354" s="11"/>
    </row>
    <row r="355" spans="2:22" ht="12.75" x14ac:dyDescent="0.35">
      <c r="B355" s="11"/>
      <c r="E355" s="13"/>
      <c r="G355" s="11"/>
      <c r="J355" s="11"/>
      <c r="M355" s="11"/>
      <c r="P355" s="11"/>
      <c r="S355" s="11"/>
      <c r="V355" s="11"/>
    </row>
    <row r="356" spans="2:22" ht="12.75" x14ac:dyDescent="0.35">
      <c r="B356" s="11"/>
      <c r="E356" s="13"/>
      <c r="G356" s="11"/>
      <c r="J356" s="11"/>
      <c r="M356" s="11"/>
      <c r="P356" s="11"/>
      <c r="S356" s="11"/>
      <c r="V356" s="11"/>
    </row>
    <row r="357" spans="2:22" ht="12.75" x14ac:dyDescent="0.35">
      <c r="B357" s="11"/>
      <c r="E357" s="13"/>
      <c r="G357" s="11"/>
      <c r="J357" s="11"/>
      <c r="M357" s="11"/>
      <c r="P357" s="11"/>
      <c r="S357" s="11"/>
      <c r="V357" s="11"/>
    </row>
    <row r="358" spans="2:22" ht="12.75" x14ac:dyDescent="0.35">
      <c r="B358" s="11"/>
      <c r="E358" s="13"/>
      <c r="G358" s="11"/>
      <c r="J358" s="11"/>
      <c r="M358" s="11"/>
      <c r="P358" s="11"/>
      <c r="S358" s="11"/>
      <c r="V358" s="11"/>
    </row>
    <row r="359" spans="2:22" ht="12.75" x14ac:dyDescent="0.35">
      <c r="B359" s="11"/>
      <c r="E359" s="13"/>
      <c r="G359" s="11"/>
      <c r="J359" s="11"/>
      <c r="M359" s="11"/>
      <c r="P359" s="11"/>
      <c r="S359" s="11"/>
      <c r="V359" s="11"/>
    </row>
    <row r="360" spans="2:22" ht="12.75" x14ac:dyDescent="0.35">
      <c r="B360" s="11"/>
      <c r="E360" s="13"/>
      <c r="G360" s="11"/>
      <c r="J360" s="11"/>
      <c r="M360" s="11"/>
      <c r="P360" s="11"/>
      <c r="S360" s="11"/>
      <c r="V360" s="11"/>
    </row>
    <row r="361" spans="2:22" ht="12.75" x14ac:dyDescent="0.35">
      <c r="B361" s="11"/>
      <c r="E361" s="13"/>
      <c r="G361" s="11"/>
      <c r="J361" s="11"/>
      <c r="M361" s="11"/>
      <c r="P361" s="11"/>
      <c r="S361" s="11"/>
      <c r="V361" s="11"/>
    </row>
    <row r="362" spans="2:22" ht="12.75" x14ac:dyDescent="0.35">
      <c r="B362" s="11"/>
      <c r="E362" s="13"/>
      <c r="G362" s="11"/>
      <c r="J362" s="11"/>
      <c r="M362" s="11"/>
      <c r="P362" s="11"/>
      <c r="S362" s="11"/>
      <c r="V362" s="11"/>
    </row>
    <row r="363" spans="2:22" ht="12.75" x14ac:dyDescent="0.35">
      <c r="B363" s="11"/>
      <c r="E363" s="13"/>
      <c r="G363" s="11"/>
      <c r="J363" s="11"/>
      <c r="M363" s="11"/>
      <c r="P363" s="11"/>
      <c r="S363" s="11"/>
      <c r="V363" s="11"/>
    </row>
    <row r="364" spans="2:22" ht="12.75" x14ac:dyDescent="0.35">
      <c r="B364" s="11"/>
      <c r="E364" s="13"/>
      <c r="G364" s="11"/>
      <c r="J364" s="11"/>
      <c r="M364" s="11"/>
      <c r="P364" s="11"/>
      <c r="S364" s="11"/>
      <c r="V364" s="11"/>
    </row>
    <row r="365" spans="2:22" ht="12.75" x14ac:dyDescent="0.35">
      <c r="B365" s="11"/>
      <c r="E365" s="13"/>
      <c r="G365" s="11"/>
      <c r="J365" s="11"/>
      <c r="M365" s="11"/>
      <c r="P365" s="11"/>
      <c r="S365" s="11"/>
      <c r="V365" s="11"/>
    </row>
    <row r="366" spans="2:22" ht="12.75" x14ac:dyDescent="0.35">
      <c r="B366" s="11"/>
      <c r="E366" s="13"/>
      <c r="G366" s="11"/>
      <c r="J366" s="11"/>
      <c r="M366" s="11"/>
      <c r="P366" s="11"/>
      <c r="S366" s="11"/>
      <c r="V366" s="11"/>
    </row>
    <row r="367" spans="2:22" ht="12.75" x14ac:dyDescent="0.35">
      <c r="B367" s="11"/>
      <c r="E367" s="13"/>
      <c r="G367" s="11"/>
      <c r="J367" s="11"/>
      <c r="M367" s="11"/>
      <c r="P367" s="11"/>
      <c r="S367" s="11"/>
      <c r="V367" s="11"/>
    </row>
    <row r="368" spans="2:22" ht="12.75" x14ac:dyDescent="0.35">
      <c r="B368" s="11"/>
      <c r="E368" s="13"/>
      <c r="G368" s="11"/>
      <c r="J368" s="11"/>
      <c r="M368" s="11"/>
      <c r="P368" s="11"/>
      <c r="S368" s="11"/>
      <c r="V368" s="11"/>
    </row>
    <row r="369" spans="2:22" ht="12.75" x14ac:dyDescent="0.35">
      <c r="B369" s="11"/>
      <c r="E369" s="13"/>
      <c r="G369" s="11"/>
      <c r="J369" s="11"/>
      <c r="M369" s="11"/>
      <c r="P369" s="11"/>
      <c r="S369" s="11"/>
      <c r="V369" s="11"/>
    </row>
    <row r="370" spans="2:22" ht="12.75" x14ac:dyDescent="0.35">
      <c r="B370" s="11"/>
      <c r="E370" s="13"/>
      <c r="G370" s="11"/>
      <c r="J370" s="11"/>
      <c r="M370" s="11"/>
      <c r="P370" s="11"/>
      <c r="S370" s="11"/>
      <c r="V370" s="11"/>
    </row>
    <row r="371" spans="2:22" ht="12.75" x14ac:dyDescent="0.35">
      <c r="B371" s="11"/>
      <c r="E371" s="13"/>
      <c r="G371" s="11"/>
      <c r="J371" s="11"/>
      <c r="M371" s="11"/>
      <c r="P371" s="11"/>
      <c r="S371" s="11"/>
      <c r="V371" s="11"/>
    </row>
    <row r="372" spans="2:22" ht="12.75" x14ac:dyDescent="0.35">
      <c r="B372" s="11"/>
      <c r="E372" s="13"/>
      <c r="G372" s="11"/>
      <c r="J372" s="11"/>
      <c r="M372" s="11"/>
      <c r="P372" s="11"/>
      <c r="S372" s="11"/>
      <c r="V372" s="11"/>
    </row>
    <row r="373" spans="2:22" ht="12.75" x14ac:dyDescent="0.35">
      <c r="B373" s="11"/>
      <c r="E373" s="13"/>
      <c r="G373" s="11"/>
      <c r="J373" s="11"/>
      <c r="M373" s="11"/>
      <c r="P373" s="11"/>
      <c r="S373" s="11"/>
      <c r="V373" s="11"/>
    </row>
    <row r="374" spans="2:22" ht="12.75" x14ac:dyDescent="0.35">
      <c r="B374" s="11"/>
      <c r="E374" s="13"/>
      <c r="G374" s="11"/>
      <c r="J374" s="11"/>
      <c r="M374" s="11"/>
      <c r="P374" s="11"/>
      <c r="S374" s="11"/>
      <c r="V374" s="11"/>
    </row>
    <row r="375" spans="2:22" ht="12.75" x14ac:dyDescent="0.35">
      <c r="B375" s="11"/>
      <c r="E375" s="13"/>
      <c r="G375" s="11"/>
      <c r="J375" s="11"/>
      <c r="M375" s="11"/>
      <c r="P375" s="11"/>
      <c r="S375" s="11"/>
      <c r="V375" s="11"/>
    </row>
    <row r="376" spans="2:22" ht="12.75" x14ac:dyDescent="0.35">
      <c r="B376" s="11"/>
      <c r="E376" s="13"/>
      <c r="G376" s="11"/>
      <c r="J376" s="11"/>
      <c r="M376" s="11"/>
      <c r="P376" s="11"/>
      <c r="S376" s="11"/>
      <c r="V376" s="11"/>
    </row>
    <row r="377" spans="2:22" ht="12.75" x14ac:dyDescent="0.35">
      <c r="B377" s="11"/>
      <c r="E377" s="13"/>
      <c r="G377" s="11"/>
      <c r="J377" s="11"/>
      <c r="M377" s="11"/>
      <c r="P377" s="11"/>
      <c r="S377" s="11"/>
      <c r="V377" s="11"/>
    </row>
    <row r="378" spans="2:22" ht="12.75" x14ac:dyDescent="0.35">
      <c r="B378" s="11"/>
      <c r="E378" s="13"/>
      <c r="G378" s="11"/>
      <c r="J378" s="11"/>
      <c r="M378" s="11"/>
      <c r="P378" s="11"/>
      <c r="S378" s="11"/>
      <c r="V378" s="11"/>
    </row>
    <row r="379" spans="2:22" ht="12.75" x14ac:dyDescent="0.35">
      <c r="B379" s="11"/>
      <c r="E379" s="13"/>
      <c r="G379" s="11"/>
      <c r="J379" s="11"/>
      <c r="M379" s="11"/>
      <c r="P379" s="11"/>
      <c r="S379" s="11"/>
      <c r="V379" s="11"/>
    </row>
    <row r="380" spans="2:22" ht="12.75" x14ac:dyDescent="0.35">
      <c r="B380" s="11"/>
      <c r="E380" s="13"/>
      <c r="G380" s="11"/>
      <c r="J380" s="11"/>
      <c r="M380" s="11"/>
      <c r="P380" s="11"/>
      <c r="S380" s="11"/>
      <c r="V380" s="11"/>
    </row>
    <row r="381" spans="2:22" ht="12.75" x14ac:dyDescent="0.35">
      <c r="B381" s="11"/>
      <c r="E381" s="13"/>
      <c r="G381" s="11"/>
      <c r="J381" s="11"/>
      <c r="M381" s="11"/>
      <c r="P381" s="11"/>
      <c r="S381" s="11"/>
      <c r="V381" s="11"/>
    </row>
    <row r="382" spans="2:22" ht="12.75" x14ac:dyDescent="0.35">
      <c r="B382" s="11"/>
      <c r="E382" s="13"/>
      <c r="G382" s="11"/>
      <c r="J382" s="11"/>
      <c r="M382" s="11"/>
      <c r="P382" s="11"/>
      <c r="S382" s="11"/>
      <c r="V382" s="11"/>
    </row>
    <row r="383" spans="2:22" ht="12.75" x14ac:dyDescent="0.35">
      <c r="B383" s="11"/>
      <c r="E383" s="13"/>
      <c r="G383" s="11"/>
      <c r="J383" s="11"/>
      <c r="M383" s="11"/>
      <c r="P383" s="11"/>
      <c r="S383" s="11"/>
      <c r="V383" s="11"/>
    </row>
    <row r="384" spans="2:22" ht="12.75" x14ac:dyDescent="0.35">
      <c r="B384" s="11"/>
      <c r="E384" s="13"/>
      <c r="G384" s="11"/>
      <c r="J384" s="11"/>
      <c r="M384" s="11"/>
      <c r="P384" s="11"/>
      <c r="S384" s="11"/>
      <c r="V384" s="11"/>
    </row>
    <row r="385" spans="2:22" ht="12.75" x14ac:dyDescent="0.35">
      <c r="B385" s="11"/>
      <c r="E385" s="13"/>
      <c r="G385" s="11"/>
      <c r="J385" s="11"/>
      <c r="M385" s="11"/>
      <c r="P385" s="11"/>
      <c r="S385" s="11"/>
      <c r="V385" s="11"/>
    </row>
    <row r="386" spans="2:22" ht="12.75" x14ac:dyDescent="0.35">
      <c r="B386" s="11"/>
      <c r="E386" s="13"/>
      <c r="G386" s="11"/>
      <c r="J386" s="11"/>
      <c r="M386" s="11"/>
      <c r="P386" s="11"/>
      <c r="S386" s="11"/>
      <c r="V386" s="11"/>
    </row>
    <row r="387" spans="2:22" ht="12.75" x14ac:dyDescent="0.35">
      <c r="B387" s="11"/>
      <c r="E387" s="13"/>
      <c r="G387" s="11"/>
      <c r="J387" s="11"/>
      <c r="M387" s="11"/>
      <c r="P387" s="11"/>
      <c r="S387" s="11"/>
      <c r="V387" s="11"/>
    </row>
    <row r="388" spans="2:22" ht="12.75" x14ac:dyDescent="0.35">
      <c r="B388" s="11"/>
      <c r="E388" s="13"/>
      <c r="G388" s="11"/>
      <c r="J388" s="11"/>
      <c r="M388" s="11"/>
      <c r="P388" s="11"/>
      <c r="S388" s="11"/>
      <c r="V388" s="11"/>
    </row>
    <row r="389" spans="2:22" ht="12.75" x14ac:dyDescent="0.35">
      <c r="B389" s="11"/>
      <c r="E389" s="13"/>
      <c r="G389" s="11"/>
      <c r="J389" s="11"/>
      <c r="M389" s="11"/>
      <c r="P389" s="11"/>
      <c r="S389" s="11"/>
      <c r="V389" s="11"/>
    </row>
    <row r="390" spans="2:22" ht="12.75" x14ac:dyDescent="0.35">
      <c r="B390" s="11"/>
      <c r="E390" s="13"/>
      <c r="G390" s="11"/>
      <c r="J390" s="11"/>
      <c r="M390" s="11"/>
      <c r="P390" s="11"/>
      <c r="S390" s="11"/>
      <c r="V390" s="11"/>
    </row>
    <row r="391" spans="2:22" ht="12.75" x14ac:dyDescent="0.35">
      <c r="B391" s="11"/>
      <c r="E391" s="13"/>
      <c r="G391" s="11"/>
      <c r="J391" s="11"/>
      <c r="M391" s="11"/>
      <c r="P391" s="11"/>
      <c r="S391" s="11"/>
      <c r="V391" s="11"/>
    </row>
    <row r="392" spans="2:22" ht="12.75" x14ac:dyDescent="0.35">
      <c r="B392" s="11"/>
      <c r="E392" s="13"/>
      <c r="G392" s="11"/>
      <c r="J392" s="11"/>
      <c r="M392" s="11"/>
      <c r="P392" s="11"/>
      <c r="S392" s="11"/>
      <c r="V392" s="11"/>
    </row>
    <row r="393" spans="2:22" ht="12.75" x14ac:dyDescent="0.35">
      <c r="B393" s="11"/>
      <c r="E393" s="13"/>
      <c r="G393" s="11"/>
      <c r="J393" s="11"/>
      <c r="M393" s="11"/>
      <c r="P393" s="11"/>
      <c r="S393" s="11"/>
      <c r="V393" s="11"/>
    </row>
    <row r="394" spans="2:22" ht="12.75" x14ac:dyDescent="0.35">
      <c r="B394" s="11"/>
      <c r="E394" s="13"/>
      <c r="G394" s="11"/>
      <c r="J394" s="11"/>
      <c r="M394" s="11"/>
      <c r="P394" s="11"/>
      <c r="S394" s="11"/>
      <c r="V394" s="11"/>
    </row>
    <row r="395" spans="2:22" ht="12.75" x14ac:dyDescent="0.35">
      <c r="B395" s="11"/>
      <c r="E395" s="13"/>
      <c r="G395" s="11"/>
      <c r="J395" s="11"/>
      <c r="M395" s="11"/>
      <c r="P395" s="11"/>
      <c r="S395" s="11"/>
      <c r="V395" s="11"/>
    </row>
    <row r="396" spans="2:22" ht="12.75" x14ac:dyDescent="0.35">
      <c r="B396" s="11"/>
      <c r="E396" s="13"/>
      <c r="G396" s="11"/>
      <c r="J396" s="11"/>
      <c r="M396" s="11"/>
      <c r="P396" s="11"/>
      <c r="S396" s="11"/>
      <c r="V396" s="11"/>
    </row>
    <row r="397" spans="2:22" ht="12.75" x14ac:dyDescent="0.35">
      <c r="B397" s="11"/>
      <c r="E397" s="13"/>
      <c r="G397" s="11"/>
      <c r="J397" s="11"/>
      <c r="M397" s="11"/>
      <c r="P397" s="11"/>
      <c r="S397" s="11"/>
      <c r="V397" s="11"/>
    </row>
    <row r="398" spans="2:22" ht="12.75" x14ac:dyDescent="0.35">
      <c r="B398" s="11"/>
      <c r="E398" s="13"/>
      <c r="G398" s="11"/>
      <c r="J398" s="11"/>
      <c r="M398" s="11"/>
      <c r="P398" s="11"/>
      <c r="S398" s="11"/>
      <c r="V398" s="11"/>
    </row>
    <row r="399" spans="2:22" ht="12.75" x14ac:dyDescent="0.35">
      <c r="B399" s="11"/>
      <c r="E399" s="13"/>
      <c r="G399" s="11"/>
      <c r="J399" s="11"/>
      <c r="M399" s="11"/>
      <c r="P399" s="11"/>
      <c r="S399" s="11"/>
      <c r="V399" s="11"/>
    </row>
    <row r="400" spans="2:22" ht="12.75" x14ac:dyDescent="0.35">
      <c r="B400" s="11"/>
      <c r="E400" s="13"/>
      <c r="G400" s="11"/>
      <c r="J400" s="11"/>
      <c r="M400" s="11"/>
      <c r="P400" s="11"/>
      <c r="S400" s="11"/>
      <c r="V400" s="11"/>
    </row>
    <row r="401" spans="2:22" ht="12.75" x14ac:dyDescent="0.35">
      <c r="B401" s="11"/>
      <c r="E401" s="13"/>
      <c r="G401" s="11"/>
      <c r="J401" s="11"/>
      <c r="M401" s="11"/>
      <c r="P401" s="11"/>
      <c r="S401" s="11"/>
      <c r="V401" s="11"/>
    </row>
    <row r="402" spans="2:22" ht="12.75" x14ac:dyDescent="0.35">
      <c r="B402" s="11"/>
      <c r="E402" s="13"/>
      <c r="G402" s="11"/>
      <c r="J402" s="11"/>
      <c r="M402" s="11"/>
      <c r="P402" s="11"/>
      <c r="S402" s="11"/>
      <c r="V402" s="11"/>
    </row>
    <row r="403" spans="2:22" ht="12.75" x14ac:dyDescent="0.35">
      <c r="B403" s="11"/>
      <c r="E403" s="13"/>
      <c r="G403" s="11"/>
      <c r="J403" s="11"/>
      <c r="M403" s="11"/>
      <c r="P403" s="11"/>
      <c r="S403" s="11"/>
      <c r="V403" s="11"/>
    </row>
    <row r="404" spans="2:22" ht="12.75" x14ac:dyDescent="0.35">
      <c r="B404" s="11"/>
      <c r="E404" s="13"/>
      <c r="G404" s="11"/>
      <c r="J404" s="11"/>
      <c r="M404" s="11"/>
      <c r="P404" s="11"/>
      <c r="S404" s="11"/>
      <c r="V404" s="11"/>
    </row>
    <row r="405" spans="2:22" ht="12.75" x14ac:dyDescent="0.35">
      <c r="B405" s="11"/>
      <c r="E405" s="13"/>
      <c r="G405" s="11"/>
      <c r="J405" s="11"/>
      <c r="M405" s="11"/>
      <c r="P405" s="11"/>
      <c r="S405" s="11"/>
      <c r="V405" s="11"/>
    </row>
    <row r="406" spans="2:22" ht="12.75" x14ac:dyDescent="0.35">
      <c r="B406" s="11"/>
      <c r="E406" s="13"/>
      <c r="G406" s="11"/>
      <c r="J406" s="11"/>
      <c r="M406" s="11"/>
      <c r="P406" s="11"/>
      <c r="S406" s="11"/>
      <c r="V406" s="11"/>
    </row>
    <row r="407" spans="2:22" ht="12.75" x14ac:dyDescent="0.35">
      <c r="B407" s="11"/>
      <c r="E407" s="13"/>
      <c r="G407" s="11"/>
      <c r="J407" s="11"/>
      <c r="M407" s="11"/>
      <c r="P407" s="11"/>
      <c r="S407" s="11"/>
      <c r="V407" s="11"/>
    </row>
    <row r="408" spans="2:22" ht="12.75" x14ac:dyDescent="0.35">
      <c r="B408" s="11"/>
      <c r="E408" s="13"/>
      <c r="G408" s="11"/>
      <c r="J408" s="11"/>
      <c r="M408" s="11"/>
      <c r="P408" s="11"/>
      <c r="S408" s="11"/>
      <c r="V408" s="11"/>
    </row>
    <row r="409" spans="2:22" ht="12.75" x14ac:dyDescent="0.35">
      <c r="B409" s="11"/>
      <c r="E409" s="13"/>
      <c r="G409" s="11"/>
      <c r="J409" s="11"/>
      <c r="M409" s="11"/>
      <c r="P409" s="11"/>
      <c r="S409" s="11"/>
      <c r="V409" s="11"/>
    </row>
    <row r="410" spans="2:22" ht="12.75" x14ac:dyDescent="0.35">
      <c r="B410" s="11"/>
      <c r="E410" s="13"/>
      <c r="G410" s="11"/>
      <c r="J410" s="11"/>
      <c r="M410" s="11"/>
      <c r="P410" s="11"/>
      <c r="S410" s="11"/>
      <c r="V410" s="11"/>
    </row>
    <row r="411" spans="2:22" ht="12.75" x14ac:dyDescent="0.35">
      <c r="B411" s="11"/>
      <c r="E411" s="13"/>
      <c r="G411" s="11"/>
      <c r="J411" s="11"/>
      <c r="M411" s="11"/>
      <c r="P411" s="11"/>
      <c r="S411" s="11"/>
      <c r="V411" s="11"/>
    </row>
    <row r="412" spans="2:22" ht="12.75" x14ac:dyDescent="0.35">
      <c r="B412" s="11"/>
      <c r="E412" s="13"/>
      <c r="G412" s="11"/>
      <c r="J412" s="11"/>
      <c r="M412" s="11"/>
      <c r="P412" s="11"/>
      <c r="S412" s="11"/>
      <c r="V412" s="11"/>
    </row>
    <row r="413" spans="2:22" ht="12.75" x14ac:dyDescent="0.35">
      <c r="B413" s="11"/>
      <c r="E413" s="13"/>
      <c r="G413" s="11"/>
      <c r="J413" s="11"/>
      <c r="M413" s="11"/>
      <c r="P413" s="11"/>
      <c r="S413" s="11"/>
      <c r="V413" s="11"/>
    </row>
    <row r="414" spans="2:22" ht="12.75" x14ac:dyDescent="0.35">
      <c r="B414" s="11"/>
      <c r="E414" s="13"/>
      <c r="G414" s="11"/>
      <c r="J414" s="11"/>
      <c r="M414" s="11"/>
      <c r="P414" s="11"/>
      <c r="S414" s="11"/>
      <c r="V414" s="11"/>
    </row>
    <row r="415" spans="2:22" ht="12.75" x14ac:dyDescent="0.35">
      <c r="B415" s="11"/>
      <c r="E415" s="13"/>
      <c r="G415" s="11"/>
      <c r="J415" s="11"/>
      <c r="M415" s="11"/>
      <c r="P415" s="11"/>
      <c r="S415" s="11"/>
      <c r="V415" s="11"/>
    </row>
    <row r="416" spans="2:22" ht="12.75" x14ac:dyDescent="0.35">
      <c r="B416" s="11"/>
      <c r="E416" s="13"/>
      <c r="G416" s="11"/>
      <c r="J416" s="11"/>
      <c r="M416" s="11"/>
      <c r="P416" s="11"/>
      <c r="S416" s="11"/>
      <c r="V416" s="11"/>
    </row>
    <row r="417" spans="2:22" ht="12.75" x14ac:dyDescent="0.35">
      <c r="B417" s="11"/>
      <c r="E417" s="13"/>
      <c r="G417" s="11"/>
      <c r="J417" s="11"/>
      <c r="M417" s="11"/>
      <c r="P417" s="11"/>
      <c r="S417" s="11"/>
      <c r="V417" s="11"/>
    </row>
    <row r="418" spans="2:22" ht="12.75" x14ac:dyDescent="0.35">
      <c r="B418" s="11"/>
      <c r="E418" s="13"/>
      <c r="G418" s="11"/>
      <c r="J418" s="11"/>
      <c r="M418" s="11"/>
      <c r="P418" s="11"/>
      <c r="S418" s="11"/>
      <c r="V418" s="11"/>
    </row>
    <row r="419" spans="2:22" ht="12.75" x14ac:dyDescent="0.35">
      <c r="B419" s="11"/>
      <c r="E419" s="13"/>
      <c r="G419" s="11"/>
      <c r="J419" s="11"/>
      <c r="M419" s="11"/>
      <c r="P419" s="11"/>
      <c r="S419" s="11"/>
      <c r="V419" s="11"/>
    </row>
    <row r="420" spans="2:22" ht="12.75" x14ac:dyDescent="0.35">
      <c r="B420" s="11"/>
      <c r="E420" s="13"/>
      <c r="G420" s="11"/>
      <c r="J420" s="11"/>
      <c r="M420" s="11"/>
      <c r="P420" s="11"/>
      <c r="S420" s="11"/>
      <c r="V420" s="11"/>
    </row>
    <row r="421" spans="2:22" ht="12.75" x14ac:dyDescent="0.35">
      <c r="B421" s="11"/>
      <c r="E421" s="13"/>
      <c r="G421" s="11"/>
      <c r="J421" s="11"/>
      <c r="M421" s="11"/>
      <c r="P421" s="11"/>
      <c r="S421" s="11"/>
      <c r="V421" s="11"/>
    </row>
    <row r="422" spans="2:22" ht="12.75" x14ac:dyDescent="0.35">
      <c r="B422" s="11"/>
      <c r="E422" s="13"/>
      <c r="G422" s="11"/>
      <c r="J422" s="11"/>
      <c r="M422" s="11"/>
      <c r="P422" s="11"/>
      <c r="S422" s="11"/>
      <c r="V422" s="11"/>
    </row>
    <row r="423" spans="2:22" ht="12.75" x14ac:dyDescent="0.35">
      <c r="B423" s="11"/>
      <c r="E423" s="13"/>
      <c r="G423" s="11"/>
      <c r="J423" s="11"/>
      <c r="M423" s="11"/>
      <c r="P423" s="11"/>
      <c r="S423" s="11"/>
      <c r="V423" s="11"/>
    </row>
    <row r="424" spans="2:22" ht="12.75" x14ac:dyDescent="0.35">
      <c r="B424" s="11"/>
      <c r="E424" s="13"/>
      <c r="G424" s="11"/>
      <c r="J424" s="11"/>
      <c r="M424" s="11"/>
      <c r="P424" s="11"/>
      <c r="S424" s="11"/>
      <c r="V424" s="11"/>
    </row>
    <row r="425" spans="2:22" ht="12.75" x14ac:dyDescent="0.35">
      <c r="B425" s="11"/>
      <c r="E425" s="13"/>
      <c r="G425" s="11"/>
      <c r="J425" s="11"/>
      <c r="M425" s="11"/>
      <c r="P425" s="11"/>
      <c r="S425" s="11"/>
      <c r="V425" s="11"/>
    </row>
    <row r="426" spans="2:22" ht="12.75" x14ac:dyDescent="0.35">
      <c r="B426" s="11"/>
      <c r="E426" s="13"/>
      <c r="G426" s="11"/>
      <c r="J426" s="11"/>
      <c r="M426" s="11"/>
      <c r="P426" s="11"/>
      <c r="S426" s="11"/>
      <c r="V426" s="11"/>
    </row>
    <row r="427" spans="2:22" ht="12.75" x14ac:dyDescent="0.35">
      <c r="B427" s="11"/>
      <c r="E427" s="13"/>
      <c r="G427" s="11"/>
      <c r="J427" s="11"/>
      <c r="M427" s="11"/>
      <c r="P427" s="11"/>
      <c r="S427" s="11"/>
      <c r="V427" s="11"/>
    </row>
    <row r="428" spans="2:22" ht="12.75" x14ac:dyDescent="0.35">
      <c r="B428" s="11"/>
      <c r="E428" s="13"/>
      <c r="G428" s="11"/>
      <c r="J428" s="11"/>
      <c r="M428" s="11"/>
      <c r="P428" s="11"/>
      <c r="S428" s="11"/>
      <c r="V428" s="11"/>
    </row>
    <row r="429" spans="2:22" ht="12.75" x14ac:dyDescent="0.35">
      <c r="B429" s="11"/>
      <c r="E429" s="13"/>
      <c r="G429" s="11"/>
      <c r="J429" s="11"/>
      <c r="M429" s="11"/>
      <c r="P429" s="11"/>
      <c r="S429" s="11"/>
      <c r="V429" s="11"/>
    </row>
    <row r="430" spans="2:22" ht="12.75" x14ac:dyDescent="0.35">
      <c r="B430" s="11"/>
      <c r="E430" s="13"/>
      <c r="G430" s="11"/>
      <c r="J430" s="11"/>
      <c r="M430" s="11"/>
      <c r="P430" s="11"/>
      <c r="S430" s="11"/>
      <c r="V430" s="11"/>
    </row>
    <row r="431" spans="2:22" ht="12.75" x14ac:dyDescent="0.35">
      <c r="B431" s="11"/>
      <c r="E431" s="13"/>
      <c r="G431" s="11"/>
      <c r="J431" s="11"/>
      <c r="M431" s="11"/>
      <c r="P431" s="11"/>
      <c r="S431" s="11"/>
      <c r="V431" s="11"/>
    </row>
    <row r="432" spans="2:22" ht="12.75" x14ac:dyDescent="0.35">
      <c r="B432" s="11"/>
      <c r="E432" s="13"/>
      <c r="G432" s="11"/>
      <c r="J432" s="11"/>
      <c r="M432" s="11"/>
      <c r="P432" s="11"/>
      <c r="S432" s="11"/>
      <c r="V432" s="11"/>
    </row>
    <row r="433" spans="2:22" ht="12.75" x14ac:dyDescent="0.35">
      <c r="B433" s="11"/>
      <c r="E433" s="13"/>
      <c r="G433" s="11"/>
      <c r="J433" s="11"/>
      <c r="M433" s="11"/>
      <c r="P433" s="11"/>
      <c r="S433" s="11"/>
      <c r="V433" s="11"/>
    </row>
    <row r="434" spans="2:22" ht="12.75" x14ac:dyDescent="0.35">
      <c r="B434" s="11"/>
      <c r="E434" s="13"/>
      <c r="G434" s="11"/>
      <c r="J434" s="11"/>
      <c r="M434" s="11"/>
      <c r="P434" s="11"/>
      <c r="S434" s="11"/>
      <c r="V434" s="11"/>
    </row>
    <row r="435" spans="2:22" ht="12.75" x14ac:dyDescent="0.35">
      <c r="B435" s="11"/>
      <c r="E435" s="13"/>
      <c r="G435" s="11"/>
      <c r="J435" s="11"/>
      <c r="M435" s="11"/>
      <c r="P435" s="11"/>
      <c r="S435" s="11"/>
      <c r="V435" s="11"/>
    </row>
    <row r="436" spans="2:22" ht="12.75" x14ac:dyDescent="0.35">
      <c r="B436" s="11"/>
      <c r="E436" s="13"/>
      <c r="G436" s="11"/>
      <c r="J436" s="11"/>
      <c r="M436" s="11"/>
      <c r="P436" s="11"/>
      <c r="S436" s="11"/>
      <c r="V436" s="11"/>
    </row>
    <row r="437" spans="2:22" ht="12.75" x14ac:dyDescent="0.35">
      <c r="B437" s="11"/>
      <c r="E437" s="13"/>
      <c r="G437" s="11"/>
      <c r="J437" s="11"/>
      <c r="M437" s="11"/>
      <c r="P437" s="11"/>
      <c r="S437" s="11"/>
      <c r="V437" s="11"/>
    </row>
    <row r="438" spans="2:22" ht="12.75" x14ac:dyDescent="0.35">
      <c r="B438" s="11"/>
      <c r="E438" s="13"/>
      <c r="G438" s="11"/>
      <c r="J438" s="11"/>
      <c r="M438" s="11"/>
      <c r="P438" s="11"/>
      <c r="S438" s="11"/>
      <c r="V438" s="11"/>
    </row>
    <row r="439" spans="2:22" ht="12.75" x14ac:dyDescent="0.35">
      <c r="B439" s="11"/>
      <c r="E439" s="13"/>
      <c r="G439" s="11"/>
      <c r="J439" s="11"/>
      <c r="M439" s="11"/>
      <c r="P439" s="11"/>
      <c r="S439" s="11"/>
      <c r="V439" s="11"/>
    </row>
    <row r="440" spans="2:22" ht="12.75" x14ac:dyDescent="0.35">
      <c r="B440" s="11"/>
      <c r="E440" s="13"/>
      <c r="G440" s="11"/>
      <c r="J440" s="11"/>
      <c r="M440" s="11"/>
      <c r="P440" s="11"/>
      <c r="S440" s="11"/>
      <c r="V440" s="11"/>
    </row>
    <row r="441" spans="2:22" ht="12.75" x14ac:dyDescent="0.35">
      <c r="B441" s="11"/>
      <c r="E441" s="13"/>
      <c r="G441" s="11"/>
      <c r="J441" s="11"/>
      <c r="M441" s="11"/>
      <c r="P441" s="11"/>
      <c r="S441" s="11"/>
      <c r="V441" s="11"/>
    </row>
    <row r="442" spans="2:22" ht="12.75" x14ac:dyDescent="0.35">
      <c r="B442" s="11"/>
      <c r="E442" s="13"/>
      <c r="G442" s="11"/>
      <c r="J442" s="11"/>
      <c r="M442" s="11"/>
      <c r="P442" s="11"/>
      <c r="S442" s="11"/>
      <c r="V442" s="11"/>
    </row>
    <row r="443" spans="2:22" ht="12.75" x14ac:dyDescent="0.35">
      <c r="B443" s="11"/>
      <c r="E443" s="13"/>
      <c r="G443" s="11"/>
      <c r="J443" s="11"/>
      <c r="M443" s="11"/>
      <c r="P443" s="11"/>
      <c r="S443" s="11"/>
      <c r="V443" s="11"/>
    </row>
    <row r="444" spans="2:22" ht="12.75" x14ac:dyDescent="0.35">
      <c r="B444" s="11"/>
      <c r="E444" s="13"/>
      <c r="G444" s="11"/>
      <c r="J444" s="11"/>
      <c r="M444" s="11"/>
      <c r="P444" s="11"/>
      <c r="S444" s="11"/>
      <c r="V444" s="11"/>
    </row>
    <row r="445" spans="2:22" ht="12.75" x14ac:dyDescent="0.35">
      <c r="B445" s="11"/>
      <c r="E445" s="13"/>
      <c r="G445" s="11"/>
      <c r="J445" s="11"/>
      <c r="M445" s="11"/>
      <c r="P445" s="11"/>
      <c r="S445" s="11"/>
      <c r="V445" s="11"/>
    </row>
    <row r="446" spans="2:22" ht="12.75" x14ac:dyDescent="0.35">
      <c r="B446" s="11"/>
      <c r="E446" s="13"/>
      <c r="G446" s="11"/>
      <c r="J446" s="11"/>
      <c r="M446" s="11"/>
      <c r="P446" s="11"/>
      <c r="S446" s="11"/>
      <c r="V446" s="11"/>
    </row>
    <row r="447" spans="2:22" ht="12.75" x14ac:dyDescent="0.35">
      <c r="B447" s="11"/>
      <c r="E447" s="13"/>
      <c r="G447" s="11"/>
      <c r="J447" s="11"/>
      <c r="M447" s="11"/>
      <c r="P447" s="11"/>
      <c r="S447" s="11"/>
      <c r="V447" s="11"/>
    </row>
    <row r="448" spans="2:22" ht="12.75" x14ac:dyDescent="0.35">
      <c r="B448" s="11"/>
      <c r="E448" s="13"/>
      <c r="G448" s="11"/>
      <c r="J448" s="11"/>
      <c r="M448" s="11"/>
      <c r="P448" s="11"/>
      <c r="S448" s="11"/>
      <c r="V448" s="11"/>
    </row>
    <row r="449" spans="2:22" ht="12.75" x14ac:dyDescent="0.35">
      <c r="B449" s="11"/>
      <c r="E449" s="13"/>
      <c r="G449" s="11"/>
      <c r="J449" s="11"/>
      <c r="M449" s="11"/>
      <c r="P449" s="11"/>
      <c r="S449" s="11"/>
      <c r="V449" s="11"/>
    </row>
    <row r="450" spans="2:22" ht="12.75" x14ac:dyDescent="0.35">
      <c r="B450" s="11"/>
      <c r="E450" s="13"/>
      <c r="G450" s="11"/>
      <c r="J450" s="11"/>
      <c r="M450" s="11"/>
      <c r="P450" s="11"/>
      <c r="S450" s="11"/>
      <c r="V450" s="11"/>
    </row>
    <row r="451" spans="2:22" ht="12.75" x14ac:dyDescent="0.35">
      <c r="B451" s="11"/>
      <c r="E451" s="13"/>
      <c r="G451" s="11"/>
      <c r="J451" s="11"/>
      <c r="M451" s="11"/>
      <c r="P451" s="11"/>
      <c r="S451" s="11"/>
      <c r="V451" s="11"/>
    </row>
    <row r="452" spans="2:22" ht="12.75" x14ac:dyDescent="0.35">
      <c r="B452" s="11"/>
      <c r="E452" s="13"/>
      <c r="G452" s="11"/>
      <c r="J452" s="11"/>
      <c r="M452" s="11"/>
      <c r="P452" s="11"/>
      <c r="S452" s="11"/>
      <c r="V452" s="11"/>
    </row>
    <row r="453" spans="2:22" ht="12.75" x14ac:dyDescent="0.35">
      <c r="B453" s="11"/>
      <c r="E453" s="13"/>
      <c r="G453" s="11"/>
      <c r="J453" s="11"/>
      <c r="M453" s="11"/>
      <c r="P453" s="11"/>
      <c r="S453" s="11"/>
      <c r="V453" s="11"/>
    </row>
    <row r="454" spans="2:22" ht="12.75" x14ac:dyDescent="0.35">
      <c r="B454" s="11"/>
      <c r="E454" s="13"/>
      <c r="G454" s="11"/>
      <c r="J454" s="11"/>
      <c r="M454" s="11"/>
      <c r="P454" s="11"/>
      <c r="S454" s="11"/>
      <c r="V454" s="11"/>
    </row>
    <row r="455" spans="2:22" ht="12.75" x14ac:dyDescent="0.35">
      <c r="B455" s="11"/>
      <c r="E455" s="13"/>
      <c r="G455" s="11"/>
      <c r="J455" s="11"/>
      <c r="M455" s="11"/>
      <c r="P455" s="11"/>
      <c r="S455" s="11"/>
      <c r="V455" s="11"/>
    </row>
    <row r="456" spans="2:22" ht="12.75" x14ac:dyDescent="0.35">
      <c r="B456" s="11"/>
      <c r="E456" s="13"/>
      <c r="G456" s="11"/>
      <c r="J456" s="11"/>
      <c r="M456" s="11"/>
      <c r="P456" s="11"/>
      <c r="S456" s="11"/>
      <c r="V456" s="11"/>
    </row>
    <row r="457" spans="2:22" ht="12.75" x14ac:dyDescent="0.35">
      <c r="B457" s="11"/>
      <c r="E457" s="13"/>
      <c r="G457" s="11"/>
      <c r="J457" s="11"/>
      <c r="M457" s="11"/>
      <c r="P457" s="11"/>
      <c r="S457" s="11"/>
      <c r="V457" s="11"/>
    </row>
    <row r="458" spans="2:22" ht="12.75" x14ac:dyDescent="0.35">
      <c r="B458" s="11"/>
      <c r="E458" s="13"/>
      <c r="G458" s="11"/>
      <c r="J458" s="11"/>
      <c r="M458" s="11"/>
      <c r="P458" s="11"/>
      <c r="S458" s="11"/>
      <c r="V458" s="11"/>
    </row>
    <row r="459" spans="2:22" ht="12.75" x14ac:dyDescent="0.35">
      <c r="B459" s="11"/>
      <c r="E459" s="13"/>
      <c r="G459" s="11"/>
      <c r="J459" s="11"/>
      <c r="M459" s="11"/>
      <c r="P459" s="11"/>
      <c r="S459" s="11"/>
      <c r="V459" s="11"/>
    </row>
    <row r="460" spans="2:22" ht="12.75" x14ac:dyDescent="0.35">
      <c r="B460" s="11"/>
      <c r="E460" s="13"/>
      <c r="G460" s="11"/>
      <c r="J460" s="11"/>
      <c r="M460" s="11"/>
      <c r="P460" s="11"/>
      <c r="S460" s="11"/>
      <c r="V460" s="11"/>
    </row>
    <row r="461" spans="2:22" ht="12.75" x14ac:dyDescent="0.35">
      <c r="B461" s="11"/>
      <c r="E461" s="13"/>
      <c r="G461" s="11"/>
      <c r="J461" s="11"/>
      <c r="M461" s="11"/>
      <c r="P461" s="11"/>
      <c r="S461" s="11"/>
      <c r="V461" s="11"/>
    </row>
    <row r="462" spans="2:22" ht="12.75" x14ac:dyDescent="0.35">
      <c r="B462" s="11"/>
      <c r="E462" s="13"/>
      <c r="G462" s="11"/>
      <c r="J462" s="11"/>
      <c r="M462" s="11"/>
      <c r="P462" s="11"/>
      <c r="S462" s="11"/>
      <c r="V462" s="11"/>
    </row>
    <row r="463" spans="2:22" ht="12.75" x14ac:dyDescent="0.35">
      <c r="B463" s="11"/>
      <c r="E463" s="13"/>
      <c r="G463" s="11"/>
      <c r="J463" s="11"/>
      <c r="M463" s="11"/>
      <c r="P463" s="11"/>
      <c r="S463" s="11"/>
      <c r="V463" s="11"/>
    </row>
    <row r="464" spans="2:22" ht="12.75" x14ac:dyDescent="0.35">
      <c r="B464" s="11"/>
      <c r="E464" s="13"/>
      <c r="G464" s="11"/>
      <c r="J464" s="11"/>
      <c r="M464" s="11"/>
      <c r="P464" s="11"/>
      <c r="S464" s="11"/>
      <c r="V464" s="11"/>
    </row>
    <row r="465" spans="2:22" ht="12.75" x14ac:dyDescent="0.35">
      <c r="B465" s="11"/>
      <c r="E465" s="13"/>
      <c r="G465" s="11"/>
      <c r="J465" s="11"/>
      <c r="M465" s="11"/>
      <c r="P465" s="11"/>
      <c r="S465" s="11"/>
      <c r="V465" s="11"/>
    </row>
    <row r="466" spans="2:22" ht="12.75" x14ac:dyDescent="0.35">
      <c r="B466" s="11"/>
      <c r="E466" s="13"/>
      <c r="G466" s="11"/>
      <c r="J466" s="11"/>
      <c r="M466" s="11"/>
      <c r="P466" s="11"/>
      <c r="S466" s="11"/>
      <c r="V466" s="11"/>
    </row>
    <row r="467" spans="2:22" ht="12.75" x14ac:dyDescent="0.35">
      <c r="B467" s="11"/>
      <c r="E467" s="13"/>
      <c r="G467" s="11"/>
      <c r="J467" s="11"/>
      <c r="M467" s="11"/>
      <c r="P467" s="11"/>
      <c r="S467" s="11"/>
      <c r="V467" s="11"/>
    </row>
    <row r="468" spans="2:22" ht="12.75" x14ac:dyDescent="0.35">
      <c r="B468" s="11"/>
      <c r="E468" s="13"/>
      <c r="G468" s="11"/>
      <c r="J468" s="11"/>
      <c r="M468" s="11"/>
      <c r="P468" s="11"/>
      <c r="S468" s="11"/>
      <c r="V468" s="11"/>
    </row>
    <row r="469" spans="2:22" ht="12.75" x14ac:dyDescent="0.35">
      <c r="B469" s="11"/>
      <c r="E469" s="13"/>
      <c r="G469" s="11"/>
      <c r="J469" s="11"/>
      <c r="M469" s="11"/>
      <c r="P469" s="11"/>
      <c r="S469" s="11"/>
      <c r="V469" s="11"/>
    </row>
    <row r="470" spans="2:22" ht="12.75" x14ac:dyDescent="0.35">
      <c r="B470" s="11"/>
      <c r="E470" s="13"/>
      <c r="G470" s="11"/>
      <c r="J470" s="11"/>
      <c r="M470" s="11"/>
      <c r="P470" s="11"/>
      <c r="S470" s="11"/>
      <c r="V470" s="11"/>
    </row>
    <row r="471" spans="2:22" ht="12.75" x14ac:dyDescent="0.35">
      <c r="B471" s="11"/>
      <c r="E471" s="13"/>
      <c r="G471" s="11"/>
      <c r="J471" s="11"/>
      <c r="M471" s="11"/>
      <c r="P471" s="11"/>
      <c r="S471" s="11"/>
      <c r="V471" s="11"/>
    </row>
    <row r="472" spans="2:22" ht="12.75" x14ac:dyDescent="0.35">
      <c r="B472" s="11"/>
      <c r="E472" s="13"/>
      <c r="G472" s="11"/>
      <c r="J472" s="11"/>
      <c r="M472" s="11"/>
      <c r="P472" s="11"/>
      <c r="S472" s="11"/>
      <c r="V472" s="11"/>
    </row>
    <row r="473" spans="2:22" ht="12.75" x14ac:dyDescent="0.35">
      <c r="B473" s="11"/>
      <c r="E473" s="13"/>
      <c r="G473" s="11"/>
      <c r="J473" s="11"/>
      <c r="M473" s="11"/>
      <c r="P473" s="11"/>
      <c r="S473" s="11"/>
      <c r="V473" s="11"/>
    </row>
    <row r="474" spans="2:22" ht="12.75" x14ac:dyDescent="0.35">
      <c r="B474" s="11"/>
      <c r="E474" s="13"/>
      <c r="G474" s="11"/>
      <c r="J474" s="11"/>
      <c r="M474" s="11"/>
      <c r="P474" s="11"/>
      <c r="S474" s="11"/>
      <c r="V474" s="11"/>
    </row>
    <row r="475" spans="2:22" ht="12.75" x14ac:dyDescent="0.35">
      <c r="B475" s="11"/>
      <c r="E475" s="13"/>
      <c r="G475" s="11"/>
      <c r="J475" s="11"/>
      <c r="M475" s="11"/>
      <c r="P475" s="11"/>
      <c r="S475" s="11"/>
      <c r="V475" s="11"/>
    </row>
    <row r="476" spans="2:22" ht="12.75" x14ac:dyDescent="0.35">
      <c r="B476" s="11"/>
      <c r="E476" s="13"/>
      <c r="G476" s="11"/>
      <c r="J476" s="11"/>
      <c r="M476" s="11"/>
      <c r="P476" s="11"/>
      <c r="S476" s="11"/>
      <c r="V476" s="11"/>
    </row>
    <row r="477" spans="2:22" ht="12.75" x14ac:dyDescent="0.35">
      <c r="B477" s="11"/>
      <c r="E477" s="13"/>
      <c r="G477" s="11"/>
      <c r="J477" s="11"/>
      <c r="M477" s="11"/>
      <c r="P477" s="11"/>
      <c r="S477" s="11"/>
      <c r="V477" s="11"/>
    </row>
    <row r="478" spans="2:22" ht="12.75" x14ac:dyDescent="0.35">
      <c r="B478" s="11"/>
      <c r="E478" s="13"/>
      <c r="G478" s="11"/>
      <c r="J478" s="11"/>
      <c r="M478" s="11"/>
      <c r="P478" s="11"/>
      <c r="S478" s="11"/>
      <c r="V478" s="11"/>
    </row>
    <row r="479" spans="2:22" ht="12.75" x14ac:dyDescent="0.35">
      <c r="B479" s="11"/>
      <c r="E479" s="13"/>
      <c r="G479" s="11"/>
      <c r="J479" s="11"/>
      <c r="M479" s="11"/>
      <c r="P479" s="11"/>
      <c r="S479" s="11"/>
      <c r="V479" s="11"/>
    </row>
    <row r="480" spans="2:22" ht="12.75" x14ac:dyDescent="0.35">
      <c r="B480" s="11"/>
      <c r="E480" s="13"/>
      <c r="G480" s="11"/>
      <c r="J480" s="11"/>
      <c r="M480" s="11"/>
      <c r="P480" s="11"/>
      <c r="S480" s="11"/>
      <c r="V480" s="11"/>
    </row>
    <row r="481" spans="2:22" ht="12.75" x14ac:dyDescent="0.35">
      <c r="B481" s="11"/>
      <c r="E481" s="13"/>
      <c r="G481" s="11"/>
      <c r="J481" s="11"/>
      <c r="M481" s="11"/>
      <c r="P481" s="11"/>
      <c r="S481" s="11"/>
      <c r="V481" s="11"/>
    </row>
    <row r="482" spans="2:22" ht="12.75" x14ac:dyDescent="0.35">
      <c r="B482" s="11"/>
      <c r="E482" s="13"/>
      <c r="G482" s="11"/>
      <c r="J482" s="11"/>
      <c r="M482" s="11"/>
      <c r="P482" s="11"/>
      <c r="S482" s="11"/>
      <c r="V482" s="11"/>
    </row>
    <row r="483" spans="2:22" ht="12.75" x14ac:dyDescent="0.35">
      <c r="B483" s="11"/>
      <c r="E483" s="13"/>
      <c r="G483" s="11"/>
      <c r="J483" s="11"/>
      <c r="M483" s="11"/>
      <c r="P483" s="11"/>
      <c r="S483" s="11"/>
      <c r="V483" s="11"/>
    </row>
    <row r="484" spans="2:22" ht="12.75" x14ac:dyDescent="0.35">
      <c r="B484" s="11"/>
      <c r="E484" s="13"/>
      <c r="G484" s="11"/>
      <c r="J484" s="11"/>
      <c r="M484" s="11"/>
      <c r="P484" s="11"/>
      <c r="S484" s="11"/>
      <c r="V484" s="11"/>
    </row>
    <row r="485" spans="2:22" ht="12.75" x14ac:dyDescent="0.35">
      <c r="B485" s="11"/>
      <c r="E485" s="13"/>
      <c r="G485" s="11"/>
      <c r="J485" s="11"/>
      <c r="M485" s="11"/>
      <c r="P485" s="11"/>
      <c r="S485" s="11"/>
      <c r="V485" s="11"/>
    </row>
    <row r="486" spans="2:22" ht="12.75" x14ac:dyDescent="0.35">
      <c r="B486" s="11"/>
      <c r="E486" s="13"/>
      <c r="G486" s="11"/>
      <c r="J486" s="11"/>
      <c r="M486" s="11"/>
      <c r="P486" s="11"/>
      <c r="S486" s="11"/>
      <c r="V486" s="11"/>
    </row>
    <row r="487" spans="2:22" ht="12.75" x14ac:dyDescent="0.35">
      <c r="B487" s="11"/>
      <c r="E487" s="13"/>
      <c r="G487" s="11"/>
      <c r="J487" s="11"/>
      <c r="M487" s="11"/>
      <c r="P487" s="11"/>
      <c r="S487" s="11"/>
      <c r="V487" s="11"/>
    </row>
    <row r="488" spans="2:22" ht="12.75" x14ac:dyDescent="0.35">
      <c r="B488" s="11"/>
      <c r="E488" s="13"/>
      <c r="G488" s="11"/>
      <c r="J488" s="11"/>
      <c r="M488" s="11"/>
      <c r="P488" s="11"/>
      <c r="S488" s="11"/>
      <c r="V488" s="11"/>
    </row>
    <row r="489" spans="2:22" ht="12.75" x14ac:dyDescent="0.35">
      <c r="B489" s="11"/>
      <c r="E489" s="13"/>
      <c r="G489" s="11"/>
      <c r="J489" s="11"/>
      <c r="M489" s="11"/>
      <c r="P489" s="11"/>
      <c r="S489" s="11"/>
      <c r="V489" s="11"/>
    </row>
    <row r="490" spans="2:22" ht="12.75" x14ac:dyDescent="0.35">
      <c r="B490" s="11"/>
      <c r="E490" s="13"/>
      <c r="G490" s="11"/>
      <c r="J490" s="11"/>
      <c r="M490" s="11"/>
      <c r="P490" s="11"/>
      <c r="S490" s="11"/>
      <c r="V490" s="11"/>
    </row>
    <row r="491" spans="2:22" ht="12.75" x14ac:dyDescent="0.35">
      <c r="B491" s="11"/>
      <c r="E491" s="13"/>
      <c r="G491" s="11"/>
      <c r="J491" s="11"/>
      <c r="M491" s="11"/>
      <c r="P491" s="11"/>
      <c r="S491" s="11"/>
      <c r="V491" s="11"/>
    </row>
    <row r="492" spans="2:22" ht="12.75" x14ac:dyDescent="0.35">
      <c r="B492" s="11"/>
      <c r="E492" s="13"/>
      <c r="G492" s="11"/>
      <c r="J492" s="11"/>
      <c r="M492" s="11"/>
      <c r="P492" s="11"/>
      <c r="S492" s="11"/>
      <c r="V492" s="11"/>
    </row>
    <row r="493" spans="2:22" ht="12.75" x14ac:dyDescent="0.35">
      <c r="B493" s="11"/>
      <c r="E493" s="13"/>
      <c r="G493" s="11"/>
      <c r="J493" s="11"/>
      <c r="M493" s="11"/>
      <c r="P493" s="11"/>
      <c r="S493" s="11"/>
      <c r="V493" s="11"/>
    </row>
    <row r="494" spans="2:22" ht="12.75" x14ac:dyDescent="0.35">
      <c r="B494" s="11"/>
      <c r="E494" s="13"/>
      <c r="G494" s="11"/>
      <c r="J494" s="11"/>
      <c r="M494" s="11"/>
      <c r="P494" s="11"/>
      <c r="S494" s="11"/>
      <c r="V494" s="11"/>
    </row>
    <row r="495" spans="2:22" ht="12.75" x14ac:dyDescent="0.35">
      <c r="B495" s="11"/>
      <c r="E495" s="13"/>
      <c r="G495" s="11"/>
      <c r="J495" s="11"/>
      <c r="M495" s="11"/>
      <c r="P495" s="11"/>
      <c r="S495" s="11"/>
      <c r="V495" s="11"/>
    </row>
    <row r="496" spans="2:22" ht="12.75" x14ac:dyDescent="0.35">
      <c r="B496" s="11"/>
      <c r="E496" s="13"/>
      <c r="G496" s="11"/>
      <c r="J496" s="11"/>
      <c r="M496" s="11"/>
      <c r="P496" s="11"/>
      <c r="S496" s="11"/>
      <c r="V496" s="11"/>
    </row>
    <row r="497" spans="2:22" ht="12.75" x14ac:dyDescent="0.35">
      <c r="B497" s="11"/>
      <c r="E497" s="13"/>
      <c r="G497" s="11"/>
      <c r="J497" s="11"/>
      <c r="M497" s="11"/>
      <c r="P497" s="11"/>
      <c r="S497" s="11"/>
      <c r="V497" s="11"/>
    </row>
    <row r="498" spans="2:22" ht="12.75" x14ac:dyDescent="0.35">
      <c r="B498" s="11"/>
      <c r="E498" s="13"/>
      <c r="G498" s="11"/>
      <c r="J498" s="11"/>
      <c r="M498" s="11"/>
      <c r="P498" s="11"/>
      <c r="S498" s="11"/>
      <c r="V498" s="11"/>
    </row>
    <row r="499" spans="2:22" ht="12.75" x14ac:dyDescent="0.35">
      <c r="B499" s="11"/>
      <c r="E499" s="13"/>
      <c r="G499" s="11"/>
      <c r="J499" s="11"/>
      <c r="M499" s="11"/>
      <c r="P499" s="11"/>
      <c r="S499" s="11"/>
      <c r="V499" s="11"/>
    </row>
    <row r="500" spans="2:22" ht="12.75" x14ac:dyDescent="0.35">
      <c r="B500" s="11"/>
      <c r="E500" s="13"/>
      <c r="G500" s="11"/>
      <c r="J500" s="11"/>
      <c r="M500" s="11"/>
      <c r="P500" s="11"/>
      <c r="S500" s="11"/>
      <c r="V500" s="11"/>
    </row>
    <row r="501" spans="2:22" ht="12.75" x14ac:dyDescent="0.35">
      <c r="B501" s="11"/>
      <c r="E501" s="13"/>
      <c r="G501" s="11"/>
      <c r="J501" s="11"/>
      <c r="M501" s="11"/>
      <c r="P501" s="11"/>
      <c r="S501" s="11"/>
      <c r="V501" s="11"/>
    </row>
    <row r="502" spans="2:22" ht="12.75" x14ac:dyDescent="0.35">
      <c r="B502" s="11"/>
      <c r="E502" s="13"/>
      <c r="G502" s="11"/>
      <c r="J502" s="11"/>
      <c r="M502" s="11"/>
      <c r="P502" s="11"/>
      <c r="S502" s="11"/>
      <c r="V502" s="11"/>
    </row>
    <row r="503" spans="2:22" ht="12.75" x14ac:dyDescent="0.35">
      <c r="B503" s="11"/>
      <c r="E503" s="13"/>
      <c r="G503" s="11"/>
      <c r="J503" s="11"/>
      <c r="M503" s="11"/>
      <c r="P503" s="11"/>
      <c r="S503" s="11"/>
      <c r="V503" s="11"/>
    </row>
    <row r="504" spans="2:22" ht="12.75" x14ac:dyDescent="0.35">
      <c r="B504" s="11"/>
      <c r="E504" s="13"/>
      <c r="G504" s="11"/>
      <c r="J504" s="11"/>
      <c r="M504" s="11"/>
      <c r="P504" s="11"/>
      <c r="S504" s="11"/>
      <c r="V504" s="11"/>
    </row>
    <row r="505" spans="2:22" ht="12.75" x14ac:dyDescent="0.35">
      <c r="B505" s="11"/>
      <c r="E505" s="13"/>
      <c r="G505" s="11"/>
      <c r="J505" s="11"/>
      <c r="M505" s="11"/>
      <c r="P505" s="11"/>
      <c r="S505" s="11"/>
      <c r="V505" s="11"/>
    </row>
    <row r="506" spans="2:22" ht="12.75" x14ac:dyDescent="0.35">
      <c r="B506" s="11"/>
      <c r="E506" s="13"/>
      <c r="G506" s="11"/>
      <c r="J506" s="11"/>
      <c r="M506" s="11"/>
      <c r="P506" s="11"/>
      <c r="S506" s="11"/>
      <c r="V506" s="11"/>
    </row>
    <row r="507" spans="2:22" ht="12.75" x14ac:dyDescent="0.35">
      <c r="B507" s="11"/>
      <c r="E507" s="13"/>
      <c r="G507" s="11"/>
      <c r="J507" s="11"/>
      <c r="M507" s="11"/>
      <c r="P507" s="11"/>
      <c r="S507" s="11"/>
      <c r="V507" s="11"/>
    </row>
    <row r="508" spans="2:22" ht="12.75" x14ac:dyDescent="0.35">
      <c r="B508" s="11"/>
      <c r="E508" s="13"/>
      <c r="G508" s="11"/>
      <c r="J508" s="11"/>
      <c r="M508" s="11"/>
      <c r="P508" s="11"/>
      <c r="S508" s="11"/>
      <c r="V508" s="11"/>
    </row>
    <row r="509" spans="2:22" ht="12.75" x14ac:dyDescent="0.35">
      <c r="B509" s="11"/>
      <c r="E509" s="13"/>
      <c r="G509" s="11"/>
      <c r="J509" s="11"/>
      <c r="M509" s="11"/>
      <c r="P509" s="11"/>
      <c r="S509" s="11"/>
      <c r="V509" s="11"/>
    </row>
    <row r="510" spans="2:22" ht="12.75" x14ac:dyDescent="0.35">
      <c r="B510" s="11"/>
      <c r="E510" s="13"/>
      <c r="G510" s="11"/>
      <c r="J510" s="11"/>
      <c r="M510" s="11"/>
      <c r="P510" s="11"/>
      <c r="S510" s="11"/>
      <c r="V510" s="11"/>
    </row>
    <row r="511" spans="2:22" ht="12.75" x14ac:dyDescent="0.35">
      <c r="B511" s="11"/>
      <c r="E511" s="13"/>
      <c r="G511" s="11"/>
      <c r="J511" s="11"/>
      <c r="M511" s="11"/>
      <c r="P511" s="11"/>
      <c r="S511" s="11"/>
      <c r="V511" s="11"/>
    </row>
    <row r="512" spans="2:22" ht="12.75" x14ac:dyDescent="0.35">
      <c r="B512" s="11"/>
      <c r="E512" s="13"/>
      <c r="G512" s="11"/>
      <c r="J512" s="11"/>
      <c r="M512" s="11"/>
      <c r="P512" s="11"/>
      <c r="S512" s="11"/>
      <c r="V512" s="11"/>
    </row>
    <row r="513" spans="2:22" ht="12.75" x14ac:dyDescent="0.35">
      <c r="B513" s="11"/>
      <c r="E513" s="13"/>
      <c r="G513" s="11"/>
      <c r="J513" s="11"/>
      <c r="M513" s="11"/>
      <c r="P513" s="11"/>
      <c r="S513" s="11"/>
      <c r="V513" s="11"/>
    </row>
    <row r="514" spans="2:22" ht="12.75" x14ac:dyDescent="0.35">
      <c r="B514" s="11"/>
      <c r="E514" s="13"/>
      <c r="G514" s="11"/>
      <c r="J514" s="11"/>
      <c r="M514" s="11"/>
      <c r="P514" s="11"/>
      <c r="S514" s="11"/>
      <c r="V514" s="11"/>
    </row>
    <row r="515" spans="2:22" ht="12.75" x14ac:dyDescent="0.35">
      <c r="B515" s="11"/>
      <c r="E515" s="13"/>
      <c r="G515" s="11"/>
      <c r="J515" s="11"/>
      <c r="M515" s="11"/>
      <c r="P515" s="11"/>
      <c r="S515" s="11"/>
      <c r="V515" s="11"/>
    </row>
    <row r="516" spans="2:22" ht="12.75" x14ac:dyDescent="0.35">
      <c r="B516" s="11"/>
      <c r="E516" s="13"/>
      <c r="G516" s="11"/>
      <c r="J516" s="11"/>
      <c r="M516" s="11"/>
      <c r="P516" s="11"/>
      <c r="S516" s="11"/>
      <c r="V516" s="11"/>
    </row>
    <row r="517" spans="2:22" ht="12.75" x14ac:dyDescent="0.35">
      <c r="B517" s="11"/>
      <c r="E517" s="13"/>
      <c r="G517" s="11"/>
      <c r="J517" s="11"/>
      <c r="M517" s="11"/>
      <c r="P517" s="11"/>
      <c r="S517" s="11"/>
      <c r="V517" s="11"/>
    </row>
    <row r="518" spans="2:22" ht="12.75" x14ac:dyDescent="0.35">
      <c r="B518" s="11"/>
      <c r="E518" s="13"/>
      <c r="G518" s="11"/>
      <c r="J518" s="11"/>
      <c r="M518" s="11"/>
      <c r="P518" s="11"/>
      <c r="S518" s="11"/>
      <c r="V518" s="11"/>
    </row>
    <row r="519" spans="2:22" ht="12.75" x14ac:dyDescent="0.35">
      <c r="B519" s="11"/>
      <c r="E519" s="13"/>
      <c r="G519" s="11"/>
      <c r="J519" s="11"/>
      <c r="M519" s="11"/>
      <c r="P519" s="11"/>
      <c r="S519" s="11"/>
      <c r="V519" s="11"/>
    </row>
    <row r="520" spans="2:22" ht="12.75" x14ac:dyDescent="0.35">
      <c r="B520" s="11"/>
      <c r="E520" s="13"/>
      <c r="G520" s="11"/>
      <c r="J520" s="11"/>
      <c r="M520" s="11"/>
      <c r="P520" s="11"/>
      <c r="S520" s="11"/>
      <c r="V520" s="11"/>
    </row>
    <row r="521" spans="2:22" ht="12.75" x14ac:dyDescent="0.35">
      <c r="B521" s="11"/>
      <c r="E521" s="13"/>
      <c r="G521" s="11"/>
      <c r="J521" s="11"/>
      <c r="M521" s="11"/>
      <c r="P521" s="11"/>
      <c r="S521" s="11"/>
      <c r="V521" s="11"/>
    </row>
    <row r="522" spans="2:22" ht="12.75" x14ac:dyDescent="0.35">
      <c r="B522" s="11"/>
      <c r="E522" s="13"/>
      <c r="G522" s="11"/>
      <c r="J522" s="11"/>
      <c r="M522" s="11"/>
      <c r="P522" s="11"/>
      <c r="S522" s="11"/>
      <c r="V522" s="11"/>
    </row>
    <row r="523" spans="2:22" ht="12.75" x14ac:dyDescent="0.35">
      <c r="B523" s="11"/>
      <c r="E523" s="13"/>
      <c r="G523" s="11"/>
      <c r="J523" s="11"/>
      <c r="M523" s="11"/>
      <c r="P523" s="11"/>
      <c r="S523" s="11"/>
      <c r="V523" s="11"/>
    </row>
    <row r="524" spans="2:22" ht="12.75" x14ac:dyDescent="0.35">
      <c r="B524" s="11"/>
      <c r="E524" s="13"/>
      <c r="G524" s="11"/>
      <c r="J524" s="11"/>
      <c r="M524" s="11"/>
      <c r="P524" s="11"/>
      <c r="S524" s="11"/>
      <c r="V524" s="11"/>
    </row>
    <row r="525" spans="2:22" ht="12.75" x14ac:dyDescent="0.35">
      <c r="B525" s="11"/>
      <c r="E525" s="13"/>
      <c r="G525" s="11"/>
      <c r="J525" s="11"/>
      <c r="M525" s="11"/>
      <c r="P525" s="11"/>
      <c r="S525" s="11"/>
      <c r="V525" s="11"/>
    </row>
    <row r="526" spans="2:22" ht="12.75" x14ac:dyDescent="0.35">
      <c r="B526" s="11"/>
      <c r="E526" s="13"/>
      <c r="G526" s="11"/>
      <c r="J526" s="11"/>
      <c r="M526" s="11"/>
      <c r="P526" s="11"/>
      <c r="S526" s="11"/>
      <c r="V526" s="11"/>
    </row>
    <row r="527" spans="2:22" ht="12.75" x14ac:dyDescent="0.35">
      <c r="B527" s="11"/>
      <c r="E527" s="13"/>
      <c r="G527" s="11"/>
      <c r="J527" s="11"/>
      <c r="M527" s="11"/>
      <c r="P527" s="11"/>
      <c r="S527" s="11"/>
      <c r="V527" s="11"/>
    </row>
    <row r="528" spans="2:22" ht="12.75" x14ac:dyDescent="0.35">
      <c r="B528" s="11"/>
      <c r="E528" s="13"/>
      <c r="G528" s="11"/>
      <c r="J528" s="11"/>
      <c r="M528" s="11"/>
      <c r="P528" s="11"/>
      <c r="S528" s="11"/>
      <c r="V528" s="11"/>
    </row>
    <row r="529" spans="2:22" ht="12.75" x14ac:dyDescent="0.35">
      <c r="B529" s="11"/>
      <c r="E529" s="13"/>
      <c r="G529" s="11"/>
      <c r="J529" s="11"/>
      <c r="M529" s="11"/>
      <c r="P529" s="11"/>
      <c r="S529" s="11"/>
      <c r="V529" s="11"/>
    </row>
    <row r="530" spans="2:22" ht="12.75" x14ac:dyDescent="0.35">
      <c r="B530" s="11"/>
      <c r="E530" s="13"/>
      <c r="G530" s="11"/>
      <c r="J530" s="11"/>
      <c r="M530" s="11"/>
      <c r="P530" s="11"/>
      <c r="S530" s="11"/>
      <c r="V530" s="11"/>
    </row>
    <row r="531" spans="2:22" ht="12.75" x14ac:dyDescent="0.35">
      <c r="B531" s="11"/>
      <c r="E531" s="13"/>
      <c r="G531" s="11"/>
      <c r="J531" s="11"/>
      <c r="M531" s="11"/>
      <c r="P531" s="11"/>
      <c r="S531" s="11"/>
      <c r="V531" s="11"/>
    </row>
    <row r="532" spans="2:22" ht="12.75" x14ac:dyDescent="0.35">
      <c r="B532" s="11"/>
      <c r="E532" s="13"/>
      <c r="G532" s="11"/>
      <c r="J532" s="11"/>
      <c r="M532" s="11"/>
      <c r="P532" s="11"/>
      <c r="S532" s="11"/>
      <c r="V532" s="11"/>
    </row>
    <row r="533" spans="2:22" ht="12.75" x14ac:dyDescent="0.35">
      <c r="B533" s="11"/>
      <c r="E533" s="13"/>
      <c r="G533" s="11"/>
      <c r="J533" s="11"/>
      <c r="M533" s="11"/>
      <c r="P533" s="11"/>
      <c r="S533" s="11"/>
      <c r="V533" s="11"/>
    </row>
    <row r="534" spans="2:22" ht="12.75" x14ac:dyDescent="0.35">
      <c r="B534" s="11"/>
      <c r="E534" s="13"/>
      <c r="G534" s="11"/>
      <c r="J534" s="11"/>
      <c r="M534" s="11"/>
      <c r="P534" s="11"/>
      <c r="S534" s="11"/>
      <c r="V534" s="11"/>
    </row>
    <row r="535" spans="2:22" ht="12.75" x14ac:dyDescent="0.35">
      <c r="B535" s="11"/>
      <c r="E535" s="13"/>
      <c r="G535" s="11"/>
      <c r="J535" s="11"/>
      <c r="M535" s="11"/>
      <c r="P535" s="11"/>
      <c r="S535" s="11"/>
      <c r="V535" s="11"/>
    </row>
    <row r="536" spans="2:22" ht="12.75" x14ac:dyDescent="0.35">
      <c r="B536" s="11"/>
      <c r="E536" s="13"/>
      <c r="G536" s="11"/>
      <c r="J536" s="11"/>
      <c r="M536" s="11"/>
      <c r="P536" s="11"/>
      <c r="S536" s="11"/>
      <c r="V536" s="11"/>
    </row>
    <row r="537" spans="2:22" ht="12.75" x14ac:dyDescent="0.35">
      <c r="B537" s="11"/>
      <c r="E537" s="13"/>
      <c r="G537" s="11"/>
      <c r="J537" s="11"/>
      <c r="M537" s="11"/>
      <c r="P537" s="11"/>
      <c r="S537" s="11"/>
      <c r="V537" s="11"/>
    </row>
    <row r="538" spans="2:22" ht="12.75" x14ac:dyDescent="0.35">
      <c r="B538" s="11"/>
      <c r="E538" s="13"/>
      <c r="G538" s="11"/>
      <c r="J538" s="11"/>
      <c r="M538" s="11"/>
      <c r="P538" s="11"/>
      <c r="S538" s="11"/>
      <c r="V538" s="11"/>
    </row>
    <row r="539" spans="2:22" ht="12.75" x14ac:dyDescent="0.35">
      <c r="B539" s="11"/>
      <c r="E539" s="13"/>
      <c r="G539" s="11"/>
      <c r="J539" s="11"/>
      <c r="M539" s="11"/>
      <c r="P539" s="11"/>
      <c r="S539" s="11"/>
      <c r="V539" s="11"/>
    </row>
    <row r="540" spans="2:22" ht="12.75" x14ac:dyDescent="0.35">
      <c r="B540" s="11"/>
      <c r="E540" s="13"/>
      <c r="G540" s="11"/>
      <c r="J540" s="11"/>
      <c r="M540" s="11"/>
      <c r="P540" s="11"/>
      <c r="S540" s="11"/>
      <c r="V540" s="11"/>
    </row>
    <row r="541" spans="2:22" ht="12.75" x14ac:dyDescent="0.35">
      <c r="B541" s="11"/>
      <c r="E541" s="13"/>
      <c r="G541" s="11"/>
      <c r="J541" s="11"/>
      <c r="M541" s="11"/>
      <c r="P541" s="11"/>
      <c r="S541" s="11"/>
      <c r="V541" s="11"/>
    </row>
    <row r="542" spans="2:22" ht="12.75" x14ac:dyDescent="0.35">
      <c r="B542" s="11"/>
      <c r="E542" s="13"/>
      <c r="G542" s="11"/>
      <c r="J542" s="11"/>
      <c r="M542" s="11"/>
      <c r="P542" s="11"/>
      <c r="S542" s="11"/>
      <c r="V542" s="11"/>
    </row>
    <row r="543" spans="2:22" ht="12.75" x14ac:dyDescent="0.35">
      <c r="B543" s="11"/>
      <c r="E543" s="13"/>
      <c r="G543" s="11"/>
      <c r="J543" s="11"/>
      <c r="M543" s="11"/>
      <c r="P543" s="11"/>
      <c r="S543" s="11"/>
      <c r="V543" s="11"/>
    </row>
    <row r="544" spans="2:22" ht="12.75" x14ac:dyDescent="0.35">
      <c r="B544" s="11"/>
      <c r="E544" s="13"/>
      <c r="G544" s="11"/>
      <c r="J544" s="11"/>
      <c r="M544" s="11"/>
      <c r="P544" s="11"/>
      <c r="S544" s="11"/>
      <c r="V544" s="11"/>
    </row>
    <row r="545" spans="2:22" ht="12.75" x14ac:dyDescent="0.35">
      <c r="B545" s="11"/>
      <c r="E545" s="13"/>
      <c r="G545" s="11"/>
      <c r="J545" s="11"/>
      <c r="M545" s="11"/>
      <c r="P545" s="11"/>
      <c r="S545" s="11"/>
      <c r="V545" s="11"/>
    </row>
    <row r="546" spans="2:22" ht="12.75" x14ac:dyDescent="0.35">
      <c r="B546" s="11"/>
      <c r="E546" s="13"/>
      <c r="G546" s="11"/>
      <c r="J546" s="11"/>
      <c r="M546" s="11"/>
      <c r="P546" s="11"/>
      <c r="S546" s="11"/>
      <c r="V546" s="11"/>
    </row>
    <row r="547" spans="2:22" ht="12.75" x14ac:dyDescent="0.35">
      <c r="B547" s="11"/>
      <c r="E547" s="13"/>
      <c r="G547" s="11"/>
      <c r="J547" s="11"/>
      <c r="M547" s="11"/>
      <c r="P547" s="11"/>
      <c r="S547" s="11"/>
      <c r="V547" s="11"/>
    </row>
    <row r="548" spans="2:22" ht="12.75" x14ac:dyDescent="0.35">
      <c r="B548" s="11"/>
      <c r="E548" s="13"/>
      <c r="G548" s="11"/>
      <c r="J548" s="11"/>
      <c r="M548" s="11"/>
      <c r="P548" s="11"/>
      <c r="S548" s="11"/>
      <c r="V548" s="11"/>
    </row>
    <row r="549" spans="2:22" ht="12.75" x14ac:dyDescent="0.35">
      <c r="B549" s="11"/>
      <c r="E549" s="13"/>
      <c r="G549" s="11"/>
      <c r="J549" s="11"/>
      <c r="M549" s="11"/>
      <c r="P549" s="11"/>
      <c r="S549" s="11"/>
      <c r="V549" s="11"/>
    </row>
    <row r="550" spans="2:22" ht="12.75" x14ac:dyDescent="0.35">
      <c r="B550" s="11"/>
      <c r="E550" s="13"/>
      <c r="G550" s="11"/>
      <c r="J550" s="11"/>
      <c r="M550" s="11"/>
      <c r="P550" s="11"/>
      <c r="S550" s="11"/>
      <c r="V550" s="11"/>
    </row>
    <row r="551" spans="2:22" ht="12.75" x14ac:dyDescent="0.35">
      <c r="B551" s="11"/>
      <c r="E551" s="13"/>
      <c r="G551" s="11"/>
      <c r="J551" s="11"/>
      <c r="M551" s="11"/>
      <c r="P551" s="11"/>
      <c r="S551" s="11"/>
      <c r="V551" s="11"/>
    </row>
    <row r="552" spans="2:22" ht="12.75" x14ac:dyDescent="0.35">
      <c r="B552" s="11"/>
      <c r="E552" s="13"/>
      <c r="G552" s="11"/>
      <c r="J552" s="11"/>
      <c r="M552" s="11"/>
      <c r="P552" s="11"/>
      <c r="S552" s="11"/>
      <c r="V552" s="11"/>
    </row>
    <row r="553" spans="2:22" ht="12.75" x14ac:dyDescent="0.35">
      <c r="B553" s="11"/>
      <c r="E553" s="13"/>
      <c r="G553" s="11"/>
      <c r="J553" s="11"/>
      <c r="M553" s="11"/>
      <c r="P553" s="11"/>
      <c r="S553" s="11"/>
      <c r="V553" s="11"/>
    </row>
    <row r="554" spans="2:22" ht="12.75" x14ac:dyDescent="0.35">
      <c r="B554" s="11"/>
      <c r="E554" s="13"/>
      <c r="G554" s="11"/>
      <c r="J554" s="11"/>
      <c r="M554" s="11"/>
      <c r="P554" s="11"/>
      <c r="S554" s="11"/>
      <c r="V554" s="11"/>
    </row>
    <row r="555" spans="2:22" ht="12.75" x14ac:dyDescent="0.35">
      <c r="B555" s="11"/>
      <c r="E555" s="13"/>
      <c r="G555" s="11"/>
      <c r="J555" s="11"/>
      <c r="M555" s="11"/>
      <c r="P555" s="11"/>
      <c r="S555" s="11"/>
      <c r="V555" s="11"/>
    </row>
    <row r="556" spans="2:22" ht="12.75" x14ac:dyDescent="0.35">
      <c r="B556" s="11"/>
      <c r="E556" s="13"/>
      <c r="G556" s="11"/>
      <c r="J556" s="11"/>
      <c r="M556" s="11"/>
      <c r="P556" s="11"/>
      <c r="S556" s="11"/>
      <c r="V556" s="11"/>
    </row>
    <row r="557" spans="2:22" ht="12.75" x14ac:dyDescent="0.35">
      <c r="B557" s="11"/>
      <c r="E557" s="13"/>
      <c r="G557" s="11"/>
      <c r="J557" s="11"/>
      <c r="M557" s="11"/>
      <c r="P557" s="11"/>
      <c r="S557" s="11"/>
      <c r="V557" s="11"/>
    </row>
    <row r="558" spans="2:22" ht="12.75" x14ac:dyDescent="0.35">
      <c r="B558" s="11"/>
      <c r="E558" s="13"/>
      <c r="G558" s="11"/>
      <c r="J558" s="11"/>
      <c r="M558" s="11"/>
      <c r="P558" s="11"/>
      <c r="S558" s="11"/>
      <c r="V558" s="11"/>
    </row>
    <row r="559" spans="2:22" ht="12.75" x14ac:dyDescent="0.35">
      <c r="B559" s="11"/>
      <c r="E559" s="13"/>
      <c r="G559" s="11"/>
      <c r="J559" s="11"/>
      <c r="M559" s="11"/>
      <c r="P559" s="11"/>
      <c r="S559" s="11"/>
      <c r="V559" s="11"/>
    </row>
    <row r="560" spans="2:22" ht="12.75" x14ac:dyDescent="0.35">
      <c r="B560" s="11"/>
      <c r="E560" s="13"/>
      <c r="G560" s="11"/>
      <c r="J560" s="11"/>
      <c r="M560" s="11"/>
      <c r="P560" s="11"/>
      <c r="S560" s="11"/>
      <c r="V560" s="11"/>
    </row>
    <row r="561" spans="2:22" ht="12.75" x14ac:dyDescent="0.35">
      <c r="B561" s="11"/>
      <c r="E561" s="13"/>
      <c r="G561" s="11"/>
      <c r="J561" s="11"/>
      <c r="M561" s="11"/>
      <c r="P561" s="11"/>
      <c r="S561" s="11"/>
      <c r="V561" s="11"/>
    </row>
    <row r="562" spans="2:22" ht="12.75" x14ac:dyDescent="0.35">
      <c r="B562" s="11"/>
      <c r="E562" s="13"/>
      <c r="G562" s="11"/>
      <c r="J562" s="11"/>
      <c r="M562" s="11"/>
      <c r="P562" s="11"/>
      <c r="S562" s="11"/>
      <c r="V562" s="11"/>
    </row>
    <row r="563" spans="2:22" ht="12.75" x14ac:dyDescent="0.35">
      <c r="B563" s="11"/>
      <c r="E563" s="13"/>
      <c r="G563" s="11"/>
      <c r="J563" s="11"/>
      <c r="M563" s="11"/>
      <c r="P563" s="11"/>
      <c r="S563" s="11"/>
      <c r="V563" s="11"/>
    </row>
    <row r="564" spans="2:22" ht="12.75" x14ac:dyDescent="0.35">
      <c r="B564" s="11"/>
      <c r="E564" s="13"/>
      <c r="G564" s="11"/>
      <c r="J564" s="11"/>
      <c r="M564" s="11"/>
      <c r="P564" s="11"/>
      <c r="S564" s="11"/>
      <c r="V564" s="11"/>
    </row>
    <row r="565" spans="2:22" ht="12.75" x14ac:dyDescent="0.35">
      <c r="B565" s="11"/>
      <c r="E565" s="13"/>
      <c r="G565" s="11"/>
      <c r="J565" s="11"/>
      <c r="M565" s="11"/>
      <c r="P565" s="11"/>
      <c r="S565" s="11"/>
      <c r="V565" s="11"/>
    </row>
    <row r="566" spans="2:22" ht="12.75" x14ac:dyDescent="0.35">
      <c r="B566" s="11"/>
      <c r="E566" s="13"/>
      <c r="G566" s="11"/>
      <c r="J566" s="11"/>
      <c r="M566" s="11"/>
      <c r="P566" s="11"/>
      <c r="S566" s="11"/>
      <c r="V566" s="11"/>
    </row>
    <row r="567" spans="2:22" ht="12.75" x14ac:dyDescent="0.35">
      <c r="B567" s="11"/>
      <c r="E567" s="13"/>
      <c r="G567" s="11"/>
      <c r="J567" s="11"/>
      <c r="M567" s="11"/>
      <c r="P567" s="11"/>
      <c r="S567" s="11"/>
      <c r="V567" s="11"/>
    </row>
    <row r="568" spans="2:22" ht="12.75" x14ac:dyDescent="0.35">
      <c r="B568" s="11"/>
      <c r="E568" s="13"/>
      <c r="G568" s="11"/>
      <c r="J568" s="11"/>
      <c r="M568" s="11"/>
      <c r="P568" s="11"/>
      <c r="S568" s="11"/>
      <c r="V568" s="11"/>
    </row>
    <row r="569" spans="2:22" ht="12.75" x14ac:dyDescent="0.35">
      <c r="B569" s="11"/>
      <c r="E569" s="13"/>
      <c r="G569" s="11"/>
      <c r="J569" s="11"/>
      <c r="M569" s="11"/>
      <c r="P569" s="11"/>
      <c r="S569" s="11"/>
      <c r="V569" s="11"/>
    </row>
    <row r="570" spans="2:22" ht="12.75" x14ac:dyDescent="0.35">
      <c r="B570" s="11"/>
      <c r="E570" s="13"/>
      <c r="G570" s="11"/>
      <c r="J570" s="11"/>
      <c r="M570" s="11"/>
      <c r="P570" s="11"/>
      <c r="S570" s="11"/>
      <c r="V570" s="11"/>
    </row>
    <row r="571" spans="2:22" ht="12.75" x14ac:dyDescent="0.35">
      <c r="B571" s="11"/>
      <c r="E571" s="13"/>
      <c r="G571" s="11"/>
      <c r="J571" s="11"/>
      <c r="M571" s="11"/>
      <c r="P571" s="11"/>
      <c r="S571" s="11"/>
      <c r="V571" s="11"/>
    </row>
    <row r="572" spans="2:22" ht="12.75" x14ac:dyDescent="0.35">
      <c r="B572" s="11"/>
      <c r="E572" s="13"/>
      <c r="G572" s="11"/>
      <c r="J572" s="11"/>
      <c r="M572" s="11"/>
      <c r="P572" s="11"/>
      <c r="S572" s="11"/>
      <c r="V572" s="11"/>
    </row>
    <row r="573" spans="2:22" ht="12.75" x14ac:dyDescent="0.35">
      <c r="B573" s="11"/>
      <c r="E573" s="13"/>
      <c r="G573" s="11"/>
      <c r="J573" s="11"/>
      <c r="M573" s="11"/>
      <c r="P573" s="11"/>
      <c r="S573" s="11"/>
      <c r="V573" s="11"/>
    </row>
    <row r="574" spans="2:22" ht="12.75" x14ac:dyDescent="0.35">
      <c r="B574" s="11"/>
      <c r="E574" s="13"/>
      <c r="G574" s="11"/>
      <c r="J574" s="11"/>
      <c r="M574" s="11"/>
      <c r="P574" s="11"/>
      <c r="S574" s="11"/>
      <c r="V574" s="11"/>
    </row>
    <row r="575" spans="2:22" ht="12.75" x14ac:dyDescent="0.35">
      <c r="B575" s="11"/>
      <c r="E575" s="13"/>
      <c r="G575" s="11"/>
      <c r="J575" s="11"/>
      <c r="M575" s="11"/>
      <c r="P575" s="11"/>
      <c r="S575" s="11"/>
      <c r="V575" s="11"/>
    </row>
    <row r="576" spans="2:22" ht="12.75" x14ac:dyDescent="0.35">
      <c r="B576" s="11"/>
      <c r="E576" s="13"/>
      <c r="G576" s="11"/>
      <c r="J576" s="11"/>
      <c r="M576" s="11"/>
      <c r="P576" s="11"/>
      <c r="S576" s="11"/>
      <c r="V576" s="11"/>
    </row>
    <row r="577" spans="2:22" ht="12.75" x14ac:dyDescent="0.35">
      <c r="B577" s="11"/>
      <c r="E577" s="13"/>
      <c r="G577" s="11"/>
      <c r="J577" s="11"/>
      <c r="M577" s="11"/>
      <c r="P577" s="11"/>
      <c r="S577" s="11"/>
      <c r="V577" s="11"/>
    </row>
    <row r="578" spans="2:22" ht="12.75" x14ac:dyDescent="0.35">
      <c r="B578" s="11"/>
      <c r="E578" s="13"/>
      <c r="G578" s="11"/>
      <c r="J578" s="11"/>
      <c r="M578" s="11"/>
      <c r="P578" s="11"/>
      <c r="S578" s="11"/>
      <c r="V578" s="11"/>
    </row>
    <row r="579" spans="2:22" ht="12.75" x14ac:dyDescent="0.35">
      <c r="B579" s="11"/>
      <c r="E579" s="13"/>
      <c r="G579" s="11"/>
      <c r="J579" s="11"/>
      <c r="M579" s="11"/>
      <c r="P579" s="11"/>
      <c r="S579" s="11"/>
      <c r="V579" s="11"/>
    </row>
    <row r="580" spans="2:22" ht="12.75" x14ac:dyDescent="0.35">
      <c r="B580" s="11"/>
      <c r="E580" s="13"/>
      <c r="G580" s="11"/>
      <c r="J580" s="11"/>
      <c r="M580" s="11"/>
      <c r="P580" s="11"/>
      <c r="S580" s="11"/>
      <c r="V580" s="11"/>
    </row>
    <row r="581" spans="2:22" ht="12.75" x14ac:dyDescent="0.35">
      <c r="B581" s="11"/>
      <c r="E581" s="13"/>
      <c r="G581" s="11"/>
      <c r="J581" s="11"/>
      <c r="M581" s="11"/>
      <c r="P581" s="11"/>
      <c r="S581" s="11"/>
      <c r="V581" s="11"/>
    </row>
    <row r="582" spans="2:22" ht="12.75" x14ac:dyDescent="0.35">
      <c r="B582" s="11"/>
      <c r="E582" s="13"/>
      <c r="G582" s="11"/>
      <c r="J582" s="11"/>
      <c r="M582" s="11"/>
      <c r="P582" s="11"/>
      <c r="S582" s="11"/>
      <c r="V582" s="11"/>
    </row>
    <row r="583" spans="2:22" ht="12.75" x14ac:dyDescent="0.35">
      <c r="B583" s="11"/>
      <c r="E583" s="13"/>
      <c r="G583" s="11"/>
      <c r="J583" s="11"/>
      <c r="M583" s="11"/>
      <c r="P583" s="11"/>
      <c r="S583" s="11"/>
      <c r="V583" s="11"/>
    </row>
    <row r="584" spans="2:22" ht="12.75" x14ac:dyDescent="0.35">
      <c r="B584" s="11"/>
      <c r="E584" s="13"/>
      <c r="G584" s="11"/>
      <c r="J584" s="11"/>
      <c r="M584" s="11"/>
      <c r="P584" s="11"/>
      <c r="S584" s="11"/>
      <c r="V584" s="11"/>
    </row>
    <row r="585" spans="2:22" ht="12.75" x14ac:dyDescent="0.35">
      <c r="B585" s="11"/>
      <c r="E585" s="13"/>
      <c r="G585" s="11"/>
      <c r="J585" s="11"/>
      <c r="M585" s="11"/>
      <c r="P585" s="11"/>
      <c r="S585" s="11"/>
      <c r="V585" s="11"/>
    </row>
    <row r="586" spans="2:22" ht="12.75" x14ac:dyDescent="0.35">
      <c r="B586" s="11"/>
      <c r="E586" s="13"/>
      <c r="G586" s="11"/>
      <c r="J586" s="11"/>
      <c r="M586" s="11"/>
      <c r="P586" s="11"/>
      <c r="S586" s="11"/>
      <c r="V586" s="11"/>
    </row>
    <row r="587" spans="2:22" ht="12.75" x14ac:dyDescent="0.35">
      <c r="B587" s="11"/>
      <c r="E587" s="13"/>
      <c r="G587" s="11"/>
      <c r="J587" s="11"/>
      <c r="M587" s="11"/>
      <c r="P587" s="11"/>
      <c r="S587" s="11"/>
      <c r="V587" s="11"/>
    </row>
    <row r="588" spans="2:22" ht="12.75" x14ac:dyDescent="0.35">
      <c r="B588" s="11"/>
      <c r="E588" s="13"/>
      <c r="G588" s="11"/>
      <c r="J588" s="11"/>
      <c r="M588" s="11"/>
      <c r="P588" s="11"/>
      <c r="S588" s="11"/>
      <c r="V588" s="11"/>
    </row>
    <row r="589" spans="2:22" ht="12.75" x14ac:dyDescent="0.35">
      <c r="B589" s="11"/>
      <c r="E589" s="13"/>
      <c r="G589" s="11"/>
      <c r="J589" s="11"/>
      <c r="M589" s="11"/>
      <c r="P589" s="11"/>
      <c r="S589" s="11"/>
      <c r="V589" s="11"/>
    </row>
    <row r="590" spans="2:22" ht="12.75" x14ac:dyDescent="0.35">
      <c r="B590" s="11"/>
      <c r="E590" s="13"/>
      <c r="G590" s="11"/>
      <c r="J590" s="11"/>
      <c r="M590" s="11"/>
      <c r="P590" s="11"/>
      <c r="S590" s="11"/>
      <c r="V590" s="11"/>
    </row>
    <row r="591" spans="2:22" ht="12.75" x14ac:dyDescent="0.35">
      <c r="B591" s="11"/>
      <c r="E591" s="13"/>
      <c r="G591" s="11"/>
      <c r="J591" s="11"/>
      <c r="M591" s="11"/>
      <c r="P591" s="11"/>
      <c r="S591" s="11"/>
      <c r="V591" s="11"/>
    </row>
    <row r="592" spans="2:22" ht="12.75" x14ac:dyDescent="0.35">
      <c r="B592" s="11"/>
      <c r="E592" s="13"/>
      <c r="G592" s="11"/>
      <c r="J592" s="11"/>
      <c r="M592" s="11"/>
      <c r="P592" s="11"/>
      <c r="S592" s="11"/>
      <c r="V592" s="11"/>
    </row>
    <row r="593" spans="2:22" ht="12.75" x14ac:dyDescent="0.35">
      <c r="B593" s="11"/>
      <c r="E593" s="13"/>
      <c r="G593" s="11"/>
      <c r="J593" s="11"/>
      <c r="M593" s="11"/>
      <c r="P593" s="11"/>
      <c r="S593" s="11"/>
      <c r="V593" s="11"/>
    </row>
    <row r="594" spans="2:22" ht="12.75" x14ac:dyDescent="0.35">
      <c r="B594" s="11"/>
      <c r="E594" s="13"/>
      <c r="G594" s="11"/>
      <c r="J594" s="11"/>
      <c r="M594" s="11"/>
      <c r="P594" s="11"/>
      <c r="S594" s="11"/>
      <c r="V594" s="11"/>
    </row>
    <row r="595" spans="2:22" ht="12.75" x14ac:dyDescent="0.35">
      <c r="B595" s="11"/>
      <c r="E595" s="13"/>
      <c r="G595" s="11"/>
      <c r="J595" s="11"/>
      <c r="M595" s="11"/>
      <c r="P595" s="11"/>
      <c r="S595" s="11"/>
      <c r="V595" s="11"/>
    </row>
    <row r="596" spans="2:22" ht="12.75" x14ac:dyDescent="0.35">
      <c r="B596" s="11"/>
      <c r="E596" s="13"/>
      <c r="G596" s="11"/>
      <c r="J596" s="11"/>
      <c r="M596" s="11"/>
      <c r="P596" s="11"/>
      <c r="S596" s="11"/>
      <c r="V596" s="11"/>
    </row>
    <row r="597" spans="2:22" ht="12.75" x14ac:dyDescent="0.35">
      <c r="B597" s="11"/>
      <c r="E597" s="13"/>
      <c r="G597" s="11"/>
      <c r="J597" s="11"/>
      <c r="M597" s="11"/>
      <c r="P597" s="11"/>
      <c r="S597" s="11"/>
      <c r="V597" s="11"/>
    </row>
    <row r="598" spans="2:22" ht="12.75" x14ac:dyDescent="0.35">
      <c r="B598" s="11"/>
      <c r="E598" s="13"/>
      <c r="G598" s="11"/>
      <c r="J598" s="11"/>
      <c r="M598" s="11"/>
      <c r="P598" s="11"/>
      <c r="S598" s="11"/>
      <c r="V598" s="11"/>
    </row>
    <row r="599" spans="2:22" ht="12.75" x14ac:dyDescent="0.35">
      <c r="B599" s="11"/>
      <c r="E599" s="13"/>
      <c r="G599" s="11"/>
      <c r="J599" s="11"/>
      <c r="M599" s="11"/>
      <c r="P599" s="11"/>
      <c r="S599" s="11"/>
      <c r="V599" s="11"/>
    </row>
    <row r="600" spans="2:22" ht="12.75" x14ac:dyDescent="0.35">
      <c r="B600" s="11"/>
      <c r="E600" s="13"/>
      <c r="G600" s="11"/>
      <c r="J600" s="11"/>
      <c r="M600" s="11"/>
      <c r="P600" s="11"/>
      <c r="S600" s="11"/>
      <c r="V600" s="11"/>
    </row>
    <row r="601" spans="2:22" ht="12.75" x14ac:dyDescent="0.35">
      <c r="B601" s="11"/>
      <c r="E601" s="13"/>
      <c r="G601" s="11"/>
      <c r="J601" s="11"/>
      <c r="M601" s="11"/>
      <c r="P601" s="11"/>
      <c r="S601" s="11"/>
      <c r="V601" s="11"/>
    </row>
    <row r="602" spans="2:22" ht="12.75" x14ac:dyDescent="0.35">
      <c r="B602" s="11"/>
      <c r="E602" s="13"/>
      <c r="G602" s="11"/>
      <c r="J602" s="11"/>
      <c r="M602" s="11"/>
      <c r="P602" s="11"/>
      <c r="S602" s="11"/>
      <c r="V602" s="11"/>
    </row>
    <row r="603" spans="2:22" ht="12.75" x14ac:dyDescent="0.35">
      <c r="B603" s="11"/>
      <c r="E603" s="13"/>
      <c r="G603" s="11"/>
      <c r="J603" s="11"/>
      <c r="M603" s="11"/>
      <c r="P603" s="11"/>
      <c r="S603" s="11"/>
      <c r="V603" s="11"/>
    </row>
    <row r="604" spans="2:22" ht="12.75" x14ac:dyDescent="0.35">
      <c r="B604" s="11"/>
      <c r="E604" s="13"/>
      <c r="G604" s="11"/>
      <c r="J604" s="11"/>
      <c r="M604" s="11"/>
      <c r="P604" s="11"/>
      <c r="S604" s="11"/>
      <c r="V604" s="11"/>
    </row>
    <row r="605" spans="2:22" ht="12.75" x14ac:dyDescent="0.35">
      <c r="B605" s="11"/>
      <c r="E605" s="13"/>
      <c r="G605" s="11"/>
      <c r="J605" s="11"/>
      <c r="M605" s="11"/>
      <c r="P605" s="11"/>
      <c r="S605" s="11"/>
      <c r="V605" s="11"/>
    </row>
    <row r="606" spans="2:22" ht="12.75" x14ac:dyDescent="0.35">
      <c r="B606" s="11"/>
      <c r="E606" s="13"/>
      <c r="G606" s="11"/>
      <c r="J606" s="11"/>
      <c r="M606" s="11"/>
      <c r="P606" s="11"/>
      <c r="S606" s="11"/>
      <c r="V606" s="11"/>
    </row>
    <row r="607" spans="2:22" ht="12.75" x14ac:dyDescent="0.35">
      <c r="B607" s="11"/>
      <c r="E607" s="13"/>
      <c r="G607" s="11"/>
      <c r="J607" s="11"/>
      <c r="M607" s="11"/>
      <c r="P607" s="11"/>
      <c r="S607" s="11"/>
      <c r="V607" s="11"/>
    </row>
    <row r="608" spans="2:22" ht="12.75" x14ac:dyDescent="0.35">
      <c r="B608" s="11"/>
      <c r="E608" s="13"/>
      <c r="G608" s="11"/>
      <c r="J608" s="11"/>
      <c r="M608" s="11"/>
      <c r="P608" s="11"/>
      <c r="S608" s="11"/>
      <c r="V608" s="11"/>
    </row>
    <row r="609" spans="2:22" ht="12.75" x14ac:dyDescent="0.35">
      <c r="B609" s="11"/>
      <c r="E609" s="13"/>
      <c r="G609" s="11"/>
      <c r="J609" s="11"/>
      <c r="M609" s="11"/>
      <c r="P609" s="11"/>
      <c r="S609" s="11"/>
      <c r="V609" s="11"/>
    </row>
    <row r="610" spans="2:22" ht="12.75" x14ac:dyDescent="0.35">
      <c r="B610" s="11"/>
      <c r="E610" s="13"/>
      <c r="G610" s="11"/>
      <c r="J610" s="11"/>
      <c r="M610" s="11"/>
      <c r="P610" s="11"/>
      <c r="S610" s="11"/>
      <c r="V610" s="11"/>
    </row>
    <row r="611" spans="2:22" ht="12.75" x14ac:dyDescent="0.35">
      <c r="B611" s="11"/>
      <c r="E611" s="13"/>
      <c r="G611" s="11"/>
      <c r="J611" s="11"/>
      <c r="M611" s="11"/>
      <c r="P611" s="11"/>
      <c r="S611" s="11"/>
      <c r="V611" s="11"/>
    </row>
    <row r="612" spans="2:22" ht="12.75" x14ac:dyDescent="0.35">
      <c r="B612" s="11"/>
      <c r="E612" s="13"/>
      <c r="G612" s="11"/>
      <c r="J612" s="11"/>
      <c r="M612" s="11"/>
      <c r="P612" s="11"/>
      <c r="S612" s="11"/>
      <c r="V612" s="11"/>
    </row>
    <row r="613" spans="2:22" ht="12.75" x14ac:dyDescent="0.35">
      <c r="B613" s="11"/>
      <c r="E613" s="13"/>
      <c r="G613" s="11"/>
      <c r="J613" s="11"/>
      <c r="M613" s="11"/>
      <c r="P613" s="11"/>
      <c r="S613" s="11"/>
      <c r="V613" s="11"/>
    </row>
    <row r="614" spans="2:22" ht="12.75" x14ac:dyDescent="0.35">
      <c r="B614" s="11"/>
      <c r="E614" s="13"/>
      <c r="G614" s="11"/>
      <c r="J614" s="11"/>
      <c r="M614" s="11"/>
      <c r="P614" s="11"/>
      <c r="S614" s="11"/>
      <c r="V614" s="11"/>
    </row>
    <row r="615" spans="2:22" ht="12.75" x14ac:dyDescent="0.35">
      <c r="B615" s="11"/>
      <c r="E615" s="13"/>
      <c r="G615" s="11"/>
      <c r="J615" s="11"/>
      <c r="M615" s="11"/>
      <c r="P615" s="11"/>
      <c r="S615" s="11"/>
      <c r="V615" s="11"/>
    </row>
    <row r="616" spans="2:22" ht="12.75" x14ac:dyDescent="0.35">
      <c r="B616" s="11"/>
      <c r="E616" s="13"/>
      <c r="G616" s="11"/>
      <c r="J616" s="11"/>
      <c r="M616" s="11"/>
      <c r="P616" s="11"/>
      <c r="S616" s="11"/>
      <c r="V616" s="11"/>
    </row>
    <row r="617" spans="2:22" ht="12.75" x14ac:dyDescent="0.35">
      <c r="B617" s="11"/>
      <c r="E617" s="13"/>
      <c r="G617" s="11"/>
      <c r="J617" s="11"/>
      <c r="M617" s="11"/>
      <c r="P617" s="11"/>
      <c r="S617" s="11"/>
      <c r="V617" s="11"/>
    </row>
    <row r="618" spans="2:22" ht="12.75" x14ac:dyDescent="0.35">
      <c r="B618" s="11"/>
      <c r="E618" s="13"/>
      <c r="G618" s="11"/>
      <c r="J618" s="11"/>
      <c r="M618" s="11"/>
      <c r="P618" s="11"/>
      <c r="S618" s="11"/>
      <c r="V618" s="11"/>
    </row>
    <row r="619" spans="2:22" ht="12.75" x14ac:dyDescent="0.35">
      <c r="B619" s="11"/>
      <c r="E619" s="13"/>
      <c r="G619" s="11"/>
      <c r="J619" s="11"/>
      <c r="M619" s="11"/>
      <c r="P619" s="11"/>
      <c r="S619" s="11"/>
      <c r="V619" s="11"/>
    </row>
    <row r="620" spans="2:22" ht="12.75" x14ac:dyDescent="0.35">
      <c r="B620" s="11"/>
      <c r="E620" s="13"/>
      <c r="G620" s="11"/>
      <c r="J620" s="11"/>
      <c r="M620" s="11"/>
      <c r="P620" s="11"/>
      <c r="S620" s="11"/>
      <c r="V620" s="11"/>
    </row>
    <row r="621" spans="2:22" ht="12.75" x14ac:dyDescent="0.35">
      <c r="B621" s="11"/>
      <c r="E621" s="13"/>
      <c r="G621" s="11"/>
      <c r="J621" s="11"/>
      <c r="M621" s="11"/>
      <c r="P621" s="11"/>
      <c r="S621" s="11"/>
      <c r="V621" s="11"/>
    </row>
    <row r="622" spans="2:22" ht="12.75" x14ac:dyDescent="0.35">
      <c r="B622" s="11"/>
      <c r="E622" s="13"/>
      <c r="G622" s="11"/>
      <c r="J622" s="11"/>
      <c r="M622" s="11"/>
      <c r="P622" s="11"/>
      <c r="S622" s="11"/>
      <c r="V622" s="11"/>
    </row>
    <row r="623" spans="2:22" ht="12.75" x14ac:dyDescent="0.35">
      <c r="B623" s="11"/>
      <c r="E623" s="13"/>
      <c r="G623" s="11"/>
      <c r="J623" s="11"/>
      <c r="M623" s="11"/>
      <c r="P623" s="11"/>
      <c r="S623" s="11"/>
      <c r="V623" s="11"/>
    </row>
    <row r="624" spans="2:22" ht="12.75" x14ac:dyDescent="0.35">
      <c r="B624" s="11"/>
      <c r="E624" s="13"/>
      <c r="G624" s="11"/>
      <c r="J624" s="11"/>
      <c r="M624" s="11"/>
      <c r="P624" s="11"/>
      <c r="S624" s="11"/>
      <c r="V624" s="11"/>
    </row>
    <row r="625" spans="2:22" ht="12.75" x14ac:dyDescent="0.35">
      <c r="B625" s="11"/>
      <c r="E625" s="13"/>
      <c r="G625" s="11"/>
      <c r="J625" s="11"/>
      <c r="M625" s="11"/>
      <c r="P625" s="11"/>
      <c r="S625" s="11"/>
      <c r="V625" s="11"/>
    </row>
    <row r="626" spans="2:22" ht="12.75" x14ac:dyDescent="0.35">
      <c r="B626" s="11"/>
      <c r="E626" s="13"/>
      <c r="G626" s="11"/>
      <c r="J626" s="11"/>
      <c r="M626" s="11"/>
      <c r="P626" s="11"/>
      <c r="S626" s="11"/>
      <c r="V626" s="11"/>
    </row>
    <row r="627" spans="2:22" ht="12.75" x14ac:dyDescent="0.35">
      <c r="B627" s="11"/>
      <c r="E627" s="13"/>
      <c r="G627" s="11"/>
      <c r="J627" s="11"/>
      <c r="M627" s="11"/>
      <c r="P627" s="11"/>
      <c r="S627" s="11"/>
      <c r="V627" s="11"/>
    </row>
    <row r="628" spans="2:22" ht="12.75" x14ac:dyDescent="0.35">
      <c r="B628" s="11"/>
      <c r="E628" s="13"/>
      <c r="G628" s="11"/>
      <c r="J628" s="11"/>
      <c r="M628" s="11"/>
      <c r="P628" s="11"/>
      <c r="S628" s="11"/>
      <c r="V628" s="11"/>
    </row>
    <row r="629" spans="2:22" ht="12.75" x14ac:dyDescent="0.35">
      <c r="B629" s="11"/>
      <c r="E629" s="13"/>
      <c r="G629" s="11"/>
      <c r="J629" s="11"/>
      <c r="M629" s="11"/>
      <c r="P629" s="11"/>
      <c r="S629" s="11"/>
      <c r="V629" s="11"/>
    </row>
    <row r="630" spans="2:22" ht="12.75" x14ac:dyDescent="0.35">
      <c r="B630" s="11"/>
      <c r="E630" s="13"/>
      <c r="G630" s="11"/>
      <c r="J630" s="11"/>
      <c r="M630" s="11"/>
      <c r="P630" s="11"/>
      <c r="S630" s="11"/>
      <c r="V630" s="11"/>
    </row>
    <row r="631" spans="2:22" ht="12.75" x14ac:dyDescent="0.35">
      <c r="B631" s="11"/>
      <c r="E631" s="13"/>
      <c r="G631" s="11"/>
      <c r="J631" s="11"/>
      <c r="M631" s="11"/>
      <c r="P631" s="11"/>
      <c r="S631" s="11"/>
      <c r="V631" s="11"/>
    </row>
    <row r="632" spans="2:22" ht="12.75" x14ac:dyDescent="0.35">
      <c r="B632" s="11"/>
      <c r="E632" s="13"/>
      <c r="G632" s="11"/>
      <c r="J632" s="11"/>
      <c r="M632" s="11"/>
      <c r="P632" s="11"/>
      <c r="S632" s="11"/>
      <c r="V632" s="11"/>
    </row>
    <row r="633" spans="2:22" ht="12.75" x14ac:dyDescent="0.35">
      <c r="B633" s="11"/>
      <c r="E633" s="13"/>
      <c r="G633" s="11"/>
      <c r="J633" s="11"/>
      <c r="M633" s="11"/>
      <c r="P633" s="11"/>
      <c r="S633" s="11"/>
      <c r="V633" s="11"/>
    </row>
    <row r="634" spans="2:22" ht="12.75" x14ac:dyDescent="0.35">
      <c r="B634" s="11"/>
      <c r="E634" s="13"/>
      <c r="G634" s="11"/>
      <c r="J634" s="11"/>
      <c r="M634" s="11"/>
      <c r="P634" s="11"/>
      <c r="S634" s="11"/>
      <c r="V634" s="11"/>
    </row>
    <row r="635" spans="2:22" ht="12.75" x14ac:dyDescent="0.35">
      <c r="B635" s="11"/>
      <c r="E635" s="13"/>
      <c r="G635" s="11"/>
      <c r="J635" s="11"/>
      <c r="M635" s="11"/>
      <c r="P635" s="11"/>
      <c r="S635" s="11"/>
      <c r="V635" s="11"/>
    </row>
    <row r="636" spans="2:22" ht="12.75" x14ac:dyDescent="0.35">
      <c r="B636" s="11"/>
      <c r="E636" s="13"/>
      <c r="G636" s="11"/>
      <c r="J636" s="11"/>
      <c r="M636" s="11"/>
      <c r="P636" s="11"/>
      <c r="S636" s="11"/>
      <c r="V636" s="11"/>
    </row>
    <row r="637" spans="2:22" ht="12.75" x14ac:dyDescent="0.35">
      <c r="B637" s="11"/>
      <c r="E637" s="13"/>
      <c r="G637" s="11"/>
      <c r="J637" s="11"/>
      <c r="M637" s="11"/>
      <c r="P637" s="11"/>
      <c r="S637" s="11"/>
      <c r="V637" s="11"/>
    </row>
    <row r="638" spans="2:22" ht="12.75" x14ac:dyDescent="0.35">
      <c r="B638" s="11"/>
      <c r="E638" s="13"/>
      <c r="G638" s="11"/>
      <c r="J638" s="11"/>
      <c r="M638" s="11"/>
      <c r="P638" s="11"/>
      <c r="S638" s="11"/>
      <c r="V638" s="11"/>
    </row>
    <row r="639" spans="2:22" ht="12.75" x14ac:dyDescent="0.35">
      <c r="B639" s="11"/>
      <c r="E639" s="13"/>
      <c r="G639" s="11"/>
      <c r="J639" s="11"/>
      <c r="M639" s="11"/>
      <c r="P639" s="11"/>
      <c r="S639" s="11"/>
      <c r="V639" s="11"/>
    </row>
    <row r="640" spans="2:22" ht="12.75" x14ac:dyDescent="0.35">
      <c r="B640" s="11"/>
      <c r="E640" s="13"/>
      <c r="G640" s="11"/>
      <c r="J640" s="11"/>
      <c r="M640" s="11"/>
      <c r="P640" s="11"/>
      <c r="S640" s="11"/>
      <c r="V640" s="11"/>
    </row>
    <row r="641" spans="2:22" ht="12.75" x14ac:dyDescent="0.35">
      <c r="B641" s="11"/>
      <c r="E641" s="13"/>
      <c r="G641" s="11"/>
      <c r="J641" s="11"/>
      <c r="M641" s="11"/>
      <c r="P641" s="11"/>
      <c r="S641" s="11"/>
      <c r="V641" s="11"/>
    </row>
    <row r="642" spans="2:22" ht="12.75" x14ac:dyDescent="0.35">
      <c r="B642" s="11"/>
      <c r="E642" s="13"/>
      <c r="G642" s="11"/>
      <c r="J642" s="11"/>
      <c r="M642" s="11"/>
      <c r="P642" s="11"/>
      <c r="S642" s="11"/>
      <c r="V642" s="11"/>
    </row>
    <row r="643" spans="2:22" ht="12.75" x14ac:dyDescent="0.35">
      <c r="B643" s="11"/>
      <c r="E643" s="13"/>
      <c r="G643" s="11"/>
      <c r="J643" s="11"/>
      <c r="M643" s="11"/>
      <c r="P643" s="11"/>
      <c r="S643" s="11"/>
      <c r="V643" s="11"/>
    </row>
    <row r="644" spans="2:22" ht="12.75" x14ac:dyDescent="0.35">
      <c r="B644" s="11"/>
      <c r="E644" s="13"/>
      <c r="G644" s="11"/>
      <c r="J644" s="11"/>
      <c r="M644" s="11"/>
      <c r="P644" s="11"/>
      <c r="S644" s="11"/>
      <c r="V644" s="11"/>
    </row>
    <row r="645" spans="2:22" ht="12.75" x14ac:dyDescent="0.35">
      <c r="B645" s="11"/>
      <c r="E645" s="13"/>
      <c r="G645" s="11"/>
      <c r="J645" s="11"/>
      <c r="M645" s="11"/>
      <c r="P645" s="11"/>
      <c r="S645" s="11"/>
      <c r="V645" s="11"/>
    </row>
    <row r="646" spans="2:22" ht="12.75" x14ac:dyDescent="0.35">
      <c r="B646" s="11"/>
      <c r="E646" s="13"/>
      <c r="G646" s="11"/>
      <c r="J646" s="11"/>
      <c r="M646" s="11"/>
      <c r="P646" s="11"/>
      <c r="S646" s="11"/>
      <c r="V646" s="11"/>
    </row>
    <row r="647" spans="2:22" ht="12.75" x14ac:dyDescent="0.35">
      <c r="B647" s="11"/>
      <c r="E647" s="13"/>
      <c r="G647" s="11"/>
      <c r="J647" s="11"/>
      <c r="M647" s="11"/>
      <c r="P647" s="11"/>
      <c r="S647" s="11"/>
      <c r="V647" s="11"/>
    </row>
    <row r="648" spans="2:22" ht="12.75" x14ac:dyDescent="0.35">
      <c r="B648" s="11"/>
      <c r="E648" s="13"/>
      <c r="G648" s="11"/>
      <c r="J648" s="11"/>
      <c r="M648" s="11"/>
      <c r="P648" s="11"/>
      <c r="S648" s="11"/>
      <c r="V648" s="11"/>
    </row>
    <row r="649" spans="2:22" ht="12.75" x14ac:dyDescent="0.35">
      <c r="B649" s="11"/>
      <c r="E649" s="13"/>
      <c r="G649" s="11"/>
      <c r="J649" s="11"/>
      <c r="M649" s="11"/>
      <c r="P649" s="11"/>
      <c r="S649" s="11"/>
      <c r="V649" s="11"/>
    </row>
    <row r="650" spans="2:22" ht="12.75" x14ac:dyDescent="0.35">
      <c r="B650" s="11"/>
      <c r="E650" s="13"/>
      <c r="G650" s="11"/>
      <c r="J650" s="11"/>
      <c r="M650" s="11"/>
      <c r="P650" s="11"/>
      <c r="S650" s="11"/>
      <c r="V650" s="11"/>
    </row>
    <row r="651" spans="2:22" ht="12.75" x14ac:dyDescent="0.35">
      <c r="B651" s="11"/>
      <c r="E651" s="13"/>
      <c r="G651" s="11"/>
      <c r="J651" s="11"/>
      <c r="M651" s="11"/>
      <c r="P651" s="11"/>
      <c r="S651" s="11"/>
      <c r="V651" s="11"/>
    </row>
    <row r="652" spans="2:22" ht="12.75" x14ac:dyDescent="0.35">
      <c r="B652" s="11"/>
      <c r="E652" s="13"/>
      <c r="G652" s="11"/>
      <c r="J652" s="11"/>
      <c r="M652" s="11"/>
      <c r="P652" s="11"/>
      <c r="S652" s="11"/>
      <c r="V652" s="11"/>
    </row>
    <row r="653" spans="2:22" ht="12.75" x14ac:dyDescent="0.35">
      <c r="B653" s="11"/>
      <c r="E653" s="13"/>
      <c r="G653" s="11"/>
      <c r="J653" s="11"/>
      <c r="M653" s="11"/>
      <c r="P653" s="11"/>
      <c r="S653" s="11"/>
      <c r="V653" s="11"/>
    </row>
    <row r="654" spans="2:22" ht="12.75" x14ac:dyDescent="0.35">
      <c r="B654" s="11"/>
      <c r="E654" s="13"/>
      <c r="G654" s="11"/>
      <c r="J654" s="11"/>
      <c r="M654" s="11"/>
      <c r="P654" s="11"/>
      <c r="S654" s="11"/>
      <c r="V654" s="11"/>
    </row>
    <row r="655" spans="2:22" ht="12.75" x14ac:dyDescent="0.35">
      <c r="B655" s="11"/>
      <c r="E655" s="13"/>
      <c r="G655" s="11"/>
      <c r="J655" s="11"/>
      <c r="M655" s="11"/>
      <c r="P655" s="11"/>
      <c r="S655" s="11"/>
      <c r="V655" s="11"/>
    </row>
    <row r="656" spans="2:22" ht="12.75" x14ac:dyDescent="0.35">
      <c r="B656" s="11"/>
      <c r="E656" s="13"/>
      <c r="G656" s="11"/>
      <c r="J656" s="11"/>
      <c r="M656" s="11"/>
      <c r="P656" s="11"/>
      <c r="S656" s="11"/>
      <c r="V656" s="11"/>
    </row>
    <row r="657" spans="2:22" ht="12.75" x14ac:dyDescent="0.35">
      <c r="B657" s="11"/>
      <c r="E657" s="13"/>
      <c r="G657" s="11"/>
      <c r="J657" s="11"/>
      <c r="M657" s="11"/>
      <c r="P657" s="11"/>
      <c r="S657" s="11"/>
      <c r="V657" s="11"/>
    </row>
    <row r="658" spans="2:22" ht="12.75" x14ac:dyDescent="0.35">
      <c r="B658" s="11"/>
      <c r="E658" s="13"/>
      <c r="G658" s="11"/>
      <c r="J658" s="11"/>
      <c r="M658" s="11"/>
      <c r="P658" s="11"/>
      <c r="S658" s="11"/>
      <c r="V658" s="11"/>
    </row>
    <row r="659" spans="2:22" ht="12.75" x14ac:dyDescent="0.35">
      <c r="B659" s="11"/>
      <c r="E659" s="13"/>
      <c r="G659" s="11"/>
      <c r="J659" s="11"/>
      <c r="M659" s="11"/>
      <c r="P659" s="11"/>
      <c r="S659" s="11"/>
      <c r="V659" s="11"/>
    </row>
    <row r="660" spans="2:22" ht="12.75" x14ac:dyDescent="0.35">
      <c r="B660" s="11"/>
      <c r="E660" s="13"/>
      <c r="G660" s="11"/>
      <c r="J660" s="11"/>
      <c r="M660" s="11"/>
      <c r="P660" s="11"/>
      <c r="S660" s="11"/>
      <c r="V660" s="11"/>
    </row>
    <row r="661" spans="2:22" ht="12.75" x14ac:dyDescent="0.35">
      <c r="B661" s="11"/>
      <c r="E661" s="13"/>
      <c r="G661" s="11"/>
      <c r="J661" s="11"/>
      <c r="M661" s="11"/>
      <c r="P661" s="11"/>
      <c r="S661" s="11"/>
      <c r="V661" s="11"/>
    </row>
    <row r="662" spans="2:22" ht="12.75" x14ac:dyDescent="0.35">
      <c r="B662" s="11"/>
      <c r="E662" s="13"/>
      <c r="G662" s="11"/>
      <c r="J662" s="11"/>
      <c r="M662" s="11"/>
      <c r="P662" s="11"/>
      <c r="S662" s="11"/>
      <c r="V662" s="11"/>
    </row>
    <row r="663" spans="2:22" ht="12.75" x14ac:dyDescent="0.35">
      <c r="B663" s="11"/>
      <c r="E663" s="13"/>
      <c r="G663" s="11"/>
      <c r="J663" s="11"/>
      <c r="M663" s="11"/>
      <c r="P663" s="11"/>
      <c r="S663" s="11"/>
      <c r="V663" s="11"/>
    </row>
    <row r="664" spans="2:22" ht="12.75" x14ac:dyDescent="0.35">
      <c r="B664" s="11"/>
      <c r="E664" s="13"/>
      <c r="G664" s="11"/>
      <c r="J664" s="11"/>
      <c r="M664" s="11"/>
      <c r="P664" s="11"/>
      <c r="S664" s="11"/>
      <c r="V664" s="11"/>
    </row>
    <row r="665" spans="2:22" ht="12.75" x14ac:dyDescent="0.35">
      <c r="B665" s="11"/>
      <c r="E665" s="13"/>
      <c r="G665" s="11"/>
      <c r="J665" s="11"/>
      <c r="M665" s="11"/>
      <c r="P665" s="11"/>
      <c r="S665" s="11"/>
      <c r="V665" s="11"/>
    </row>
    <row r="666" spans="2:22" ht="12.75" x14ac:dyDescent="0.35">
      <c r="B666" s="11"/>
      <c r="E666" s="13"/>
      <c r="G666" s="11"/>
      <c r="J666" s="11"/>
      <c r="M666" s="11"/>
      <c r="P666" s="11"/>
      <c r="S666" s="11"/>
      <c r="V666" s="11"/>
    </row>
    <row r="667" spans="2:22" ht="12.75" x14ac:dyDescent="0.35">
      <c r="B667" s="11"/>
      <c r="E667" s="13"/>
      <c r="G667" s="11"/>
      <c r="J667" s="11"/>
      <c r="M667" s="11"/>
      <c r="P667" s="11"/>
      <c r="S667" s="11"/>
      <c r="V667" s="11"/>
    </row>
    <row r="668" spans="2:22" ht="12.75" x14ac:dyDescent="0.35">
      <c r="B668" s="11"/>
      <c r="E668" s="13"/>
      <c r="G668" s="11"/>
      <c r="J668" s="11"/>
      <c r="M668" s="11"/>
      <c r="P668" s="11"/>
      <c r="S668" s="11"/>
      <c r="V668" s="11"/>
    </row>
    <row r="669" spans="2:22" ht="12.75" x14ac:dyDescent="0.35">
      <c r="B669" s="11"/>
      <c r="E669" s="13"/>
      <c r="G669" s="11"/>
      <c r="J669" s="11"/>
      <c r="M669" s="11"/>
      <c r="P669" s="11"/>
      <c r="S669" s="11"/>
      <c r="V669" s="11"/>
    </row>
    <row r="670" spans="2:22" ht="12.75" x14ac:dyDescent="0.35">
      <c r="B670" s="11"/>
      <c r="E670" s="13"/>
      <c r="G670" s="11"/>
      <c r="J670" s="11"/>
      <c r="M670" s="11"/>
      <c r="P670" s="11"/>
      <c r="S670" s="11"/>
      <c r="V670" s="11"/>
    </row>
    <row r="671" spans="2:22" ht="12.75" x14ac:dyDescent="0.35">
      <c r="B671" s="11"/>
      <c r="E671" s="13"/>
      <c r="G671" s="11"/>
      <c r="J671" s="11"/>
      <c r="M671" s="11"/>
      <c r="P671" s="11"/>
      <c r="S671" s="11"/>
      <c r="V671" s="11"/>
    </row>
    <row r="672" spans="2:22" ht="12.75" x14ac:dyDescent="0.35">
      <c r="B672" s="11"/>
      <c r="E672" s="13"/>
      <c r="G672" s="11"/>
      <c r="J672" s="11"/>
      <c r="M672" s="11"/>
      <c r="P672" s="11"/>
      <c r="S672" s="11"/>
      <c r="V672" s="11"/>
    </row>
    <row r="673" spans="2:22" ht="12.75" x14ac:dyDescent="0.35">
      <c r="B673" s="11"/>
      <c r="E673" s="13"/>
      <c r="G673" s="11"/>
      <c r="J673" s="11"/>
      <c r="M673" s="11"/>
      <c r="P673" s="11"/>
      <c r="S673" s="11"/>
      <c r="V673" s="11"/>
    </row>
    <row r="674" spans="2:22" ht="12.75" x14ac:dyDescent="0.35">
      <c r="B674" s="11"/>
      <c r="E674" s="13"/>
      <c r="G674" s="11"/>
      <c r="J674" s="11"/>
      <c r="M674" s="11"/>
      <c r="P674" s="11"/>
      <c r="S674" s="11"/>
      <c r="V674" s="11"/>
    </row>
    <row r="675" spans="2:22" ht="12.75" x14ac:dyDescent="0.35">
      <c r="B675" s="11"/>
      <c r="E675" s="13"/>
      <c r="G675" s="11"/>
      <c r="J675" s="11"/>
      <c r="M675" s="11"/>
      <c r="P675" s="11"/>
      <c r="S675" s="11"/>
      <c r="V675" s="11"/>
    </row>
    <row r="676" spans="2:22" ht="12.75" x14ac:dyDescent="0.35">
      <c r="B676" s="11"/>
      <c r="E676" s="13"/>
      <c r="G676" s="11"/>
      <c r="J676" s="11"/>
      <c r="M676" s="11"/>
      <c r="P676" s="11"/>
      <c r="S676" s="11"/>
      <c r="V676" s="11"/>
    </row>
    <row r="677" spans="2:22" ht="12.75" x14ac:dyDescent="0.35">
      <c r="B677" s="11"/>
      <c r="E677" s="13"/>
      <c r="G677" s="11"/>
      <c r="J677" s="11"/>
      <c r="M677" s="11"/>
      <c r="P677" s="11"/>
      <c r="S677" s="11"/>
      <c r="V677" s="11"/>
    </row>
    <row r="678" spans="2:22" ht="12.75" x14ac:dyDescent="0.35">
      <c r="B678" s="11"/>
      <c r="E678" s="13"/>
      <c r="G678" s="11"/>
      <c r="J678" s="11"/>
      <c r="M678" s="11"/>
      <c r="P678" s="11"/>
      <c r="S678" s="11"/>
      <c r="V678" s="11"/>
    </row>
    <row r="679" spans="2:22" ht="12.75" x14ac:dyDescent="0.35">
      <c r="B679" s="11"/>
      <c r="E679" s="13"/>
      <c r="G679" s="11"/>
      <c r="J679" s="11"/>
      <c r="M679" s="11"/>
      <c r="P679" s="11"/>
      <c r="S679" s="11"/>
      <c r="V679" s="11"/>
    </row>
    <row r="680" spans="2:22" ht="12.75" x14ac:dyDescent="0.35">
      <c r="B680" s="11"/>
      <c r="E680" s="13"/>
      <c r="G680" s="11"/>
      <c r="J680" s="11"/>
      <c r="M680" s="11"/>
      <c r="P680" s="11"/>
      <c r="S680" s="11"/>
      <c r="V680" s="11"/>
    </row>
    <row r="681" spans="2:22" ht="12.75" x14ac:dyDescent="0.35">
      <c r="B681" s="11"/>
      <c r="E681" s="13"/>
      <c r="G681" s="11"/>
      <c r="J681" s="11"/>
      <c r="M681" s="11"/>
      <c r="P681" s="11"/>
      <c r="S681" s="11"/>
      <c r="V681" s="11"/>
    </row>
    <row r="682" spans="2:22" ht="12.75" x14ac:dyDescent="0.35">
      <c r="B682" s="11"/>
      <c r="E682" s="13"/>
      <c r="G682" s="11"/>
      <c r="J682" s="11"/>
      <c r="M682" s="11"/>
      <c r="P682" s="11"/>
      <c r="S682" s="11"/>
      <c r="V682" s="11"/>
    </row>
    <row r="683" spans="2:22" ht="12.75" x14ac:dyDescent="0.35">
      <c r="B683" s="11"/>
      <c r="E683" s="13"/>
      <c r="G683" s="11"/>
      <c r="J683" s="11"/>
      <c r="M683" s="11"/>
      <c r="P683" s="11"/>
      <c r="S683" s="11"/>
      <c r="V683" s="11"/>
    </row>
    <row r="684" spans="2:22" ht="12.75" x14ac:dyDescent="0.35">
      <c r="B684" s="11"/>
      <c r="E684" s="13"/>
      <c r="G684" s="11"/>
      <c r="J684" s="11"/>
      <c r="M684" s="11"/>
      <c r="P684" s="11"/>
      <c r="S684" s="11"/>
      <c r="V684" s="11"/>
    </row>
    <row r="685" spans="2:22" ht="12.75" x14ac:dyDescent="0.35">
      <c r="B685" s="11"/>
      <c r="E685" s="13"/>
      <c r="G685" s="11"/>
      <c r="J685" s="11"/>
      <c r="M685" s="11"/>
      <c r="P685" s="11"/>
      <c r="S685" s="11"/>
      <c r="V685" s="11"/>
    </row>
    <row r="686" spans="2:22" ht="12.75" x14ac:dyDescent="0.35">
      <c r="B686" s="11"/>
      <c r="E686" s="13"/>
      <c r="G686" s="11"/>
      <c r="J686" s="11"/>
      <c r="M686" s="11"/>
      <c r="P686" s="11"/>
      <c r="S686" s="11"/>
      <c r="V686" s="11"/>
    </row>
    <row r="687" spans="2:22" ht="12.75" x14ac:dyDescent="0.35">
      <c r="B687" s="11"/>
      <c r="E687" s="13"/>
      <c r="G687" s="11"/>
      <c r="J687" s="11"/>
      <c r="M687" s="11"/>
      <c r="P687" s="11"/>
      <c r="S687" s="11"/>
      <c r="V687" s="11"/>
    </row>
    <row r="688" spans="2:22" ht="12.75" x14ac:dyDescent="0.35">
      <c r="B688" s="11"/>
      <c r="E688" s="13"/>
      <c r="G688" s="11"/>
      <c r="J688" s="11"/>
      <c r="M688" s="11"/>
      <c r="P688" s="11"/>
      <c r="S688" s="11"/>
      <c r="V688" s="11"/>
    </row>
    <row r="689" spans="2:22" ht="12.75" x14ac:dyDescent="0.35">
      <c r="B689" s="11"/>
      <c r="E689" s="13"/>
      <c r="G689" s="11"/>
      <c r="J689" s="11"/>
      <c r="M689" s="11"/>
      <c r="P689" s="11"/>
      <c r="S689" s="11"/>
      <c r="V689" s="11"/>
    </row>
    <row r="690" spans="2:22" ht="12.75" x14ac:dyDescent="0.35">
      <c r="B690" s="11"/>
      <c r="E690" s="13"/>
      <c r="G690" s="11"/>
      <c r="J690" s="11"/>
      <c r="M690" s="11"/>
      <c r="P690" s="11"/>
      <c r="S690" s="11"/>
      <c r="V690" s="11"/>
    </row>
    <row r="691" spans="2:22" ht="12.75" x14ac:dyDescent="0.35">
      <c r="B691" s="11"/>
      <c r="E691" s="13"/>
      <c r="G691" s="11"/>
      <c r="J691" s="11"/>
      <c r="M691" s="11"/>
      <c r="P691" s="11"/>
      <c r="S691" s="11"/>
      <c r="V691" s="11"/>
    </row>
    <row r="692" spans="2:22" ht="12.75" x14ac:dyDescent="0.35">
      <c r="B692" s="11"/>
      <c r="E692" s="13"/>
      <c r="G692" s="11"/>
      <c r="J692" s="11"/>
      <c r="M692" s="11"/>
      <c r="P692" s="11"/>
      <c r="S692" s="11"/>
      <c r="V692" s="11"/>
    </row>
    <row r="693" spans="2:22" ht="12.75" x14ac:dyDescent="0.35">
      <c r="B693" s="11"/>
      <c r="E693" s="13"/>
      <c r="G693" s="11"/>
      <c r="J693" s="11"/>
      <c r="M693" s="11"/>
      <c r="P693" s="11"/>
      <c r="S693" s="11"/>
      <c r="V693" s="11"/>
    </row>
    <row r="694" spans="2:22" ht="12.75" x14ac:dyDescent="0.35">
      <c r="B694" s="11"/>
      <c r="E694" s="13"/>
      <c r="G694" s="11"/>
      <c r="J694" s="11"/>
      <c r="M694" s="11"/>
      <c r="P694" s="11"/>
      <c r="S694" s="11"/>
      <c r="V694" s="11"/>
    </row>
    <row r="695" spans="2:22" ht="12.75" x14ac:dyDescent="0.35">
      <c r="B695" s="11"/>
      <c r="E695" s="13"/>
      <c r="G695" s="11"/>
      <c r="J695" s="11"/>
      <c r="M695" s="11"/>
      <c r="P695" s="11"/>
      <c r="S695" s="11"/>
      <c r="V695" s="11"/>
    </row>
    <row r="696" spans="2:22" ht="12.75" x14ac:dyDescent="0.35">
      <c r="B696" s="11"/>
      <c r="E696" s="13"/>
      <c r="G696" s="11"/>
      <c r="J696" s="11"/>
      <c r="M696" s="11"/>
      <c r="P696" s="11"/>
      <c r="S696" s="11"/>
      <c r="V696" s="11"/>
    </row>
    <row r="697" spans="2:22" ht="12.75" x14ac:dyDescent="0.35">
      <c r="B697" s="11"/>
      <c r="E697" s="13"/>
      <c r="G697" s="11"/>
      <c r="J697" s="11"/>
      <c r="M697" s="11"/>
      <c r="P697" s="11"/>
      <c r="S697" s="11"/>
      <c r="V697" s="11"/>
    </row>
    <row r="698" spans="2:22" ht="12.75" x14ac:dyDescent="0.35">
      <c r="B698" s="11"/>
      <c r="E698" s="13"/>
      <c r="G698" s="11"/>
      <c r="J698" s="11"/>
      <c r="M698" s="11"/>
      <c r="P698" s="11"/>
      <c r="S698" s="11"/>
      <c r="V698" s="11"/>
    </row>
    <row r="699" spans="2:22" ht="12.75" x14ac:dyDescent="0.35">
      <c r="B699" s="11"/>
      <c r="E699" s="13"/>
      <c r="G699" s="11"/>
      <c r="J699" s="11"/>
      <c r="M699" s="11"/>
      <c r="P699" s="11"/>
      <c r="S699" s="11"/>
      <c r="V699" s="11"/>
    </row>
    <row r="700" spans="2:22" ht="12.75" x14ac:dyDescent="0.35">
      <c r="B700" s="11"/>
      <c r="E700" s="13"/>
      <c r="G700" s="11"/>
      <c r="J700" s="11"/>
      <c r="M700" s="11"/>
      <c r="P700" s="11"/>
      <c r="S700" s="11"/>
      <c r="V700" s="11"/>
    </row>
    <row r="701" spans="2:22" ht="12.75" x14ac:dyDescent="0.35">
      <c r="B701" s="11"/>
      <c r="E701" s="13"/>
      <c r="G701" s="11"/>
      <c r="J701" s="11"/>
      <c r="M701" s="11"/>
      <c r="P701" s="11"/>
      <c r="S701" s="11"/>
      <c r="V701" s="11"/>
    </row>
    <row r="702" spans="2:22" ht="12.75" x14ac:dyDescent="0.35">
      <c r="B702" s="11"/>
      <c r="E702" s="13"/>
      <c r="G702" s="11"/>
      <c r="J702" s="11"/>
      <c r="M702" s="11"/>
      <c r="P702" s="11"/>
      <c r="S702" s="11"/>
      <c r="V702" s="11"/>
    </row>
    <row r="703" spans="2:22" ht="12.75" x14ac:dyDescent="0.35">
      <c r="B703" s="11"/>
      <c r="E703" s="13"/>
      <c r="G703" s="11"/>
      <c r="J703" s="11"/>
      <c r="M703" s="11"/>
      <c r="P703" s="11"/>
      <c r="S703" s="11"/>
      <c r="V703" s="11"/>
    </row>
    <row r="704" spans="2:22" ht="12.75" x14ac:dyDescent="0.35">
      <c r="B704" s="11"/>
      <c r="E704" s="13"/>
      <c r="G704" s="11"/>
      <c r="J704" s="11"/>
      <c r="M704" s="11"/>
      <c r="P704" s="11"/>
      <c r="S704" s="11"/>
      <c r="V704" s="11"/>
    </row>
    <row r="705" spans="2:22" ht="12.75" x14ac:dyDescent="0.35">
      <c r="B705" s="11"/>
      <c r="E705" s="13"/>
      <c r="G705" s="11"/>
      <c r="J705" s="11"/>
      <c r="M705" s="11"/>
      <c r="P705" s="11"/>
      <c r="S705" s="11"/>
      <c r="V705" s="11"/>
    </row>
    <row r="706" spans="2:22" ht="12.75" x14ac:dyDescent="0.35">
      <c r="B706" s="11"/>
      <c r="E706" s="13"/>
      <c r="G706" s="11"/>
      <c r="J706" s="11"/>
      <c r="M706" s="11"/>
      <c r="P706" s="11"/>
      <c r="S706" s="11"/>
      <c r="V706" s="11"/>
    </row>
    <row r="707" spans="2:22" ht="12.75" x14ac:dyDescent="0.35">
      <c r="B707" s="11"/>
      <c r="E707" s="13"/>
      <c r="G707" s="11"/>
      <c r="J707" s="11"/>
      <c r="M707" s="11"/>
      <c r="P707" s="11"/>
      <c r="S707" s="11"/>
      <c r="V707" s="11"/>
    </row>
    <row r="708" spans="2:22" ht="12.75" x14ac:dyDescent="0.35">
      <c r="B708" s="11"/>
      <c r="E708" s="13"/>
      <c r="G708" s="11"/>
      <c r="J708" s="11"/>
      <c r="M708" s="11"/>
      <c r="P708" s="11"/>
      <c r="S708" s="11"/>
      <c r="V708" s="11"/>
    </row>
    <row r="709" spans="2:22" ht="12.75" x14ac:dyDescent="0.35">
      <c r="B709" s="11"/>
      <c r="E709" s="13"/>
      <c r="G709" s="11"/>
      <c r="J709" s="11"/>
      <c r="M709" s="11"/>
      <c r="P709" s="11"/>
      <c r="S709" s="11"/>
      <c r="V709" s="11"/>
    </row>
    <row r="710" spans="2:22" ht="12.75" x14ac:dyDescent="0.35">
      <c r="B710" s="11"/>
      <c r="E710" s="13"/>
      <c r="G710" s="11"/>
      <c r="J710" s="11"/>
      <c r="M710" s="11"/>
      <c r="P710" s="11"/>
      <c r="S710" s="11"/>
      <c r="V710" s="11"/>
    </row>
    <row r="711" spans="2:22" ht="12.75" x14ac:dyDescent="0.35">
      <c r="B711" s="11"/>
      <c r="E711" s="13"/>
      <c r="G711" s="11"/>
      <c r="J711" s="11"/>
      <c r="M711" s="11"/>
      <c r="P711" s="11"/>
      <c r="S711" s="11"/>
      <c r="V711" s="11"/>
    </row>
    <row r="712" spans="2:22" ht="12.75" x14ac:dyDescent="0.35">
      <c r="B712" s="11"/>
      <c r="E712" s="13"/>
      <c r="G712" s="11"/>
      <c r="J712" s="11"/>
      <c r="M712" s="11"/>
      <c r="P712" s="11"/>
      <c r="S712" s="11"/>
      <c r="V712" s="11"/>
    </row>
    <row r="713" spans="2:22" ht="12.75" x14ac:dyDescent="0.35">
      <c r="B713" s="11"/>
      <c r="E713" s="13"/>
      <c r="G713" s="11"/>
      <c r="J713" s="11"/>
      <c r="M713" s="11"/>
      <c r="P713" s="11"/>
      <c r="S713" s="11"/>
      <c r="V713" s="11"/>
    </row>
    <row r="714" spans="2:22" ht="12.75" x14ac:dyDescent="0.35">
      <c r="B714" s="11"/>
      <c r="E714" s="13"/>
      <c r="G714" s="11"/>
      <c r="J714" s="11"/>
      <c r="M714" s="11"/>
      <c r="P714" s="11"/>
      <c r="S714" s="11"/>
      <c r="V714" s="11"/>
    </row>
    <row r="715" spans="2:22" ht="12.75" x14ac:dyDescent="0.35">
      <c r="B715" s="11"/>
      <c r="E715" s="13"/>
      <c r="G715" s="11"/>
      <c r="J715" s="11"/>
      <c r="M715" s="11"/>
      <c r="P715" s="11"/>
      <c r="S715" s="11"/>
      <c r="V715" s="11"/>
    </row>
    <row r="716" spans="2:22" ht="12.75" x14ac:dyDescent="0.35">
      <c r="B716" s="11"/>
      <c r="E716" s="13"/>
      <c r="G716" s="11"/>
      <c r="J716" s="11"/>
      <c r="M716" s="11"/>
      <c r="P716" s="11"/>
      <c r="S716" s="11"/>
      <c r="V716" s="11"/>
    </row>
    <row r="717" spans="2:22" ht="12.75" x14ac:dyDescent="0.35">
      <c r="B717" s="11"/>
      <c r="E717" s="13"/>
      <c r="G717" s="11"/>
      <c r="J717" s="11"/>
      <c r="M717" s="11"/>
      <c r="P717" s="11"/>
      <c r="S717" s="11"/>
      <c r="V717" s="11"/>
    </row>
    <row r="718" spans="2:22" ht="12.75" x14ac:dyDescent="0.35">
      <c r="B718" s="11"/>
      <c r="E718" s="13"/>
      <c r="G718" s="11"/>
      <c r="J718" s="11"/>
      <c r="M718" s="11"/>
      <c r="P718" s="11"/>
      <c r="S718" s="11"/>
      <c r="V718" s="11"/>
    </row>
    <row r="719" spans="2:22" ht="12.75" x14ac:dyDescent="0.35">
      <c r="B719" s="11"/>
      <c r="E719" s="13"/>
      <c r="G719" s="11"/>
      <c r="J719" s="11"/>
      <c r="M719" s="11"/>
      <c r="P719" s="11"/>
      <c r="S719" s="11"/>
      <c r="V719" s="11"/>
    </row>
    <row r="720" spans="2:22" ht="12.75" x14ac:dyDescent="0.35">
      <c r="B720" s="11"/>
      <c r="E720" s="13"/>
      <c r="G720" s="11"/>
      <c r="J720" s="11"/>
      <c r="M720" s="11"/>
      <c r="P720" s="11"/>
      <c r="S720" s="11"/>
      <c r="V720" s="11"/>
    </row>
    <row r="721" spans="2:22" ht="12.75" x14ac:dyDescent="0.35">
      <c r="B721" s="11"/>
      <c r="E721" s="13"/>
      <c r="G721" s="11"/>
      <c r="J721" s="11"/>
      <c r="M721" s="11"/>
      <c r="P721" s="11"/>
      <c r="S721" s="11"/>
      <c r="V721" s="11"/>
    </row>
    <row r="722" spans="2:22" ht="12.75" x14ac:dyDescent="0.35">
      <c r="B722" s="11"/>
      <c r="E722" s="13"/>
      <c r="G722" s="11"/>
      <c r="J722" s="11"/>
      <c r="M722" s="11"/>
      <c r="P722" s="11"/>
      <c r="S722" s="11"/>
      <c r="V722" s="11"/>
    </row>
    <row r="723" spans="2:22" ht="12.75" x14ac:dyDescent="0.35">
      <c r="B723" s="11"/>
      <c r="E723" s="13"/>
      <c r="G723" s="11"/>
      <c r="J723" s="11"/>
      <c r="M723" s="11"/>
      <c r="P723" s="11"/>
      <c r="S723" s="11"/>
      <c r="V723" s="11"/>
    </row>
    <row r="724" spans="2:22" ht="12.75" x14ac:dyDescent="0.35">
      <c r="B724" s="11"/>
      <c r="E724" s="13"/>
      <c r="G724" s="11"/>
      <c r="J724" s="11"/>
      <c r="M724" s="11"/>
      <c r="P724" s="11"/>
      <c r="S724" s="11"/>
      <c r="V724" s="11"/>
    </row>
    <row r="725" spans="2:22" ht="12.75" x14ac:dyDescent="0.35">
      <c r="B725" s="11"/>
      <c r="E725" s="13"/>
      <c r="G725" s="11"/>
      <c r="J725" s="11"/>
      <c r="M725" s="11"/>
      <c r="P725" s="11"/>
      <c r="S725" s="11"/>
      <c r="V725" s="11"/>
    </row>
    <row r="726" spans="2:22" ht="12.75" x14ac:dyDescent="0.35">
      <c r="B726" s="11"/>
      <c r="E726" s="13"/>
      <c r="G726" s="11"/>
      <c r="J726" s="11"/>
      <c r="M726" s="11"/>
      <c r="P726" s="11"/>
      <c r="S726" s="11"/>
      <c r="V726" s="11"/>
    </row>
    <row r="727" spans="2:22" ht="12.75" x14ac:dyDescent="0.35">
      <c r="B727" s="11"/>
      <c r="E727" s="13"/>
      <c r="G727" s="11"/>
      <c r="J727" s="11"/>
      <c r="M727" s="11"/>
      <c r="P727" s="11"/>
      <c r="S727" s="11"/>
      <c r="V727" s="11"/>
    </row>
    <row r="728" spans="2:22" ht="12.75" x14ac:dyDescent="0.35">
      <c r="B728" s="11"/>
      <c r="E728" s="13"/>
      <c r="G728" s="11"/>
      <c r="J728" s="11"/>
      <c r="M728" s="11"/>
      <c r="P728" s="11"/>
      <c r="S728" s="11"/>
      <c r="V728" s="11"/>
    </row>
    <row r="729" spans="2:22" ht="12.75" x14ac:dyDescent="0.35">
      <c r="B729" s="11"/>
      <c r="E729" s="13"/>
      <c r="G729" s="11"/>
      <c r="J729" s="11"/>
      <c r="M729" s="11"/>
      <c r="P729" s="11"/>
      <c r="S729" s="11"/>
      <c r="V729" s="11"/>
    </row>
    <row r="730" spans="2:22" ht="12.75" x14ac:dyDescent="0.35">
      <c r="B730" s="11"/>
      <c r="E730" s="13"/>
      <c r="G730" s="11"/>
      <c r="J730" s="11"/>
      <c r="M730" s="11"/>
      <c r="P730" s="11"/>
      <c r="S730" s="11"/>
      <c r="V730" s="11"/>
    </row>
    <row r="731" spans="2:22" ht="12.75" x14ac:dyDescent="0.35">
      <c r="B731" s="11"/>
      <c r="E731" s="13"/>
      <c r="G731" s="11"/>
      <c r="J731" s="11"/>
      <c r="M731" s="11"/>
      <c r="P731" s="11"/>
      <c r="S731" s="11"/>
      <c r="V731" s="11"/>
    </row>
    <row r="732" spans="2:22" ht="12.75" x14ac:dyDescent="0.35">
      <c r="B732" s="11"/>
      <c r="E732" s="13"/>
      <c r="G732" s="11"/>
      <c r="J732" s="11"/>
      <c r="M732" s="11"/>
      <c r="P732" s="11"/>
      <c r="S732" s="11"/>
      <c r="V732" s="11"/>
    </row>
    <row r="733" spans="2:22" ht="12.75" x14ac:dyDescent="0.35">
      <c r="B733" s="11"/>
      <c r="E733" s="13"/>
      <c r="G733" s="11"/>
      <c r="J733" s="11"/>
      <c r="M733" s="11"/>
      <c r="P733" s="11"/>
      <c r="S733" s="11"/>
      <c r="V733" s="11"/>
    </row>
    <row r="734" spans="2:22" ht="12.75" x14ac:dyDescent="0.35">
      <c r="B734" s="11"/>
      <c r="E734" s="13"/>
      <c r="G734" s="11"/>
      <c r="J734" s="11"/>
      <c r="M734" s="11"/>
      <c r="P734" s="11"/>
      <c r="S734" s="11"/>
      <c r="V734" s="11"/>
    </row>
    <row r="735" spans="2:22" ht="12.75" x14ac:dyDescent="0.35">
      <c r="B735" s="11"/>
      <c r="E735" s="13"/>
      <c r="G735" s="11"/>
      <c r="J735" s="11"/>
      <c r="M735" s="11"/>
      <c r="P735" s="11"/>
      <c r="S735" s="11"/>
      <c r="V735" s="11"/>
    </row>
    <row r="736" spans="2:22" ht="12.75" x14ac:dyDescent="0.35">
      <c r="B736" s="11"/>
      <c r="E736" s="13"/>
      <c r="G736" s="11"/>
      <c r="J736" s="11"/>
      <c r="M736" s="11"/>
      <c r="P736" s="11"/>
      <c r="S736" s="11"/>
      <c r="V736" s="11"/>
    </row>
    <row r="737" spans="2:22" ht="12.75" x14ac:dyDescent="0.35">
      <c r="B737" s="11"/>
      <c r="E737" s="13"/>
      <c r="G737" s="11"/>
      <c r="J737" s="11"/>
      <c r="M737" s="11"/>
      <c r="P737" s="11"/>
      <c r="S737" s="11"/>
      <c r="V737" s="11"/>
    </row>
    <row r="738" spans="2:22" ht="12.75" x14ac:dyDescent="0.35">
      <c r="B738" s="11"/>
      <c r="E738" s="13"/>
      <c r="G738" s="11"/>
      <c r="J738" s="11"/>
      <c r="M738" s="11"/>
      <c r="P738" s="11"/>
      <c r="S738" s="11"/>
      <c r="V738" s="11"/>
    </row>
    <row r="739" spans="2:22" ht="12.75" x14ac:dyDescent="0.35">
      <c r="B739" s="11"/>
      <c r="E739" s="13"/>
      <c r="G739" s="11"/>
      <c r="J739" s="11"/>
      <c r="M739" s="11"/>
      <c r="P739" s="11"/>
      <c r="S739" s="11"/>
      <c r="V739" s="11"/>
    </row>
    <row r="740" spans="2:22" ht="12.75" x14ac:dyDescent="0.35">
      <c r="B740" s="11"/>
      <c r="E740" s="13"/>
      <c r="G740" s="11"/>
      <c r="J740" s="11"/>
      <c r="M740" s="11"/>
      <c r="P740" s="11"/>
      <c r="S740" s="11"/>
      <c r="V740" s="11"/>
    </row>
    <row r="741" spans="2:22" ht="12.75" x14ac:dyDescent="0.35">
      <c r="B741" s="11"/>
      <c r="E741" s="13"/>
      <c r="G741" s="11"/>
      <c r="J741" s="11"/>
      <c r="M741" s="11"/>
      <c r="P741" s="11"/>
      <c r="S741" s="11"/>
      <c r="V741" s="11"/>
    </row>
    <row r="742" spans="2:22" ht="12.75" x14ac:dyDescent="0.35">
      <c r="B742" s="11"/>
      <c r="E742" s="13"/>
      <c r="G742" s="11"/>
      <c r="J742" s="11"/>
      <c r="M742" s="11"/>
      <c r="P742" s="11"/>
      <c r="S742" s="11"/>
      <c r="V742" s="11"/>
    </row>
    <row r="743" spans="2:22" ht="12.75" x14ac:dyDescent="0.35">
      <c r="B743" s="11"/>
      <c r="E743" s="13"/>
      <c r="G743" s="11"/>
      <c r="J743" s="11"/>
      <c r="M743" s="11"/>
      <c r="P743" s="11"/>
      <c r="S743" s="11"/>
      <c r="V743" s="11"/>
    </row>
    <row r="744" spans="2:22" ht="12.75" x14ac:dyDescent="0.35">
      <c r="B744" s="11"/>
      <c r="E744" s="13"/>
      <c r="G744" s="11"/>
      <c r="J744" s="11"/>
      <c r="M744" s="11"/>
      <c r="P744" s="11"/>
      <c r="S744" s="11"/>
      <c r="V744" s="11"/>
    </row>
    <row r="745" spans="2:22" ht="12.75" x14ac:dyDescent="0.35">
      <c r="B745" s="11"/>
      <c r="E745" s="13"/>
      <c r="G745" s="11"/>
      <c r="J745" s="11"/>
      <c r="M745" s="11"/>
      <c r="P745" s="11"/>
      <c r="S745" s="11"/>
      <c r="V745" s="11"/>
    </row>
    <row r="746" spans="2:22" ht="12.75" x14ac:dyDescent="0.35">
      <c r="B746" s="11"/>
      <c r="E746" s="13"/>
      <c r="G746" s="11"/>
      <c r="J746" s="11"/>
      <c r="M746" s="11"/>
      <c r="P746" s="11"/>
      <c r="S746" s="11"/>
      <c r="V746" s="11"/>
    </row>
    <row r="747" spans="2:22" ht="12.75" x14ac:dyDescent="0.35">
      <c r="B747" s="11"/>
      <c r="E747" s="13"/>
      <c r="G747" s="11"/>
      <c r="J747" s="11"/>
      <c r="M747" s="11"/>
      <c r="P747" s="11"/>
      <c r="S747" s="11"/>
      <c r="V747" s="11"/>
    </row>
    <row r="748" spans="2:22" ht="12.75" x14ac:dyDescent="0.35">
      <c r="B748" s="11"/>
      <c r="E748" s="13"/>
      <c r="G748" s="11"/>
      <c r="J748" s="11"/>
      <c r="M748" s="11"/>
      <c r="P748" s="11"/>
      <c r="S748" s="11"/>
      <c r="V748" s="11"/>
    </row>
    <row r="749" spans="2:22" ht="12.75" x14ac:dyDescent="0.35">
      <c r="B749" s="11"/>
      <c r="E749" s="13"/>
      <c r="G749" s="11"/>
      <c r="J749" s="11"/>
      <c r="M749" s="11"/>
      <c r="P749" s="11"/>
      <c r="S749" s="11"/>
      <c r="V749" s="11"/>
    </row>
    <row r="750" spans="2:22" ht="12.75" x14ac:dyDescent="0.35">
      <c r="B750" s="11"/>
      <c r="E750" s="13"/>
      <c r="G750" s="11"/>
      <c r="J750" s="11"/>
      <c r="M750" s="11"/>
      <c r="P750" s="11"/>
      <c r="S750" s="11"/>
      <c r="V750" s="11"/>
    </row>
    <row r="751" spans="2:22" ht="12.75" x14ac:dyDescent="0.35">
      <c r="B751" s="11"/>
      <c r="E751" s="13"/>
      <c r="G751" s="11"/>
      <c r="J751" s="11"/>
      <c r="M751" s="11"/>
      <c r="P751" s="11"/>
      <c r="S751" s="11"/>
      <c r="V751" s="11"/>
    </row>
    <row r="752" spans="2:22" ht="12.75" x14ac:dyDescent="0.35">
      <c r="B752" s="11"/>
      <c r="E752" s="13"/>
      <c r="G752" s="11"/>
      <c r="J752" s="11"/>
      <c r="M752" s="11"/>
      <c r="P752" s="11"/>
      <c r="S752" s="11"/>
      <c r="V752" s="11"/>
    </row>
    <row r="753" spans="2:22" ht="12.75" x14ac:dyDescent="0.35">
      <c r="B753" s="11"/>
      <c r="E753" s="13"/>
      <c r="G753" s="11"/>
      <c r="J753" s="11"/>
      <c r="M753" s="11"/>
      <c r="P753" s="11"/>
      <c r="S753" s="11"/>
      <c r="V753" s="11"/>
    </row>
    <row r="754" spans="2:22" ht="12.75" x14ac:dyDescent="0.35">
      <c r="B754" s="11"/>
      <c r="E754" s="13"/>
      <c r="G754" s="11"/>
      <c r="J754" s="11"/>
      <c r="M754" s="11"/>
      <c r="P754" s="11"/>
      <c r="S754" s="11"/>
      <c r="V754" s="11"/>
    </row>
    <row r="755" spans="2:22" ht="12.75" x14ac:dyDescent="0.35">
      <c r="B755" s="11"/>
      <c r="E755" s="13"/>
      <c r="G755" s="11"/>
      <c r="J755" s="11"/>
      <c r="M755" s="11"/>
      <c r="P755" s="11"/>
      <c r="S755" s="11"/>
      <c r="V755" s="11"/>
    </row>
    <row r="756" spans="2:22" ht="12.75" x14ac:dyDescent="0.35">
      <c r="B756" s="11"/>
      <c r="E756" s="13"/>
      <c r="G756" s="11"/>
      <c r="J756" s="11"/>
      <c r="M756" s="11"/>
      <c r="P756" s="11"/>
      <c r="S756" s="11"/>
      <c r="V756" s="11"/>
    </row>
    <row r="757" spans="2:22" ht="12.75" x14ac:dyDescent="0.35">
      <c r="B757" s="11"/>
      <c r="E757" s="13"/>
      <c r="G757" s="11"/>
      <c r="J757" s="11"/>
      <c r="M757" s="11"/>
      <c r="P757" s="11"/>
      <c r="S757" s="11"/>
      <c r="V757" s="11"/>
    </row>
    <row r="758" spans="2:22" ht="12.75" x14ac:dyDescent="0.35">
      <c r="B758" s="11"/>
      <c r="E758" s="13"/>
      <c r="G758" s="11"/>
      <c r="J758" s="11"/>
      <c r="M758" s="11"/>
      <c r="P758" s="11"/>
      <c r="S758" s="11"/>
      <c r="V758" s="11"/>
    </row>
    <row r="759" spans="2:22" ht="12.75" x14ac:dyDescent="0.35">
      <c r="B759" s="11"/>
      <c r="E759" s="13"/>
      <c r="G759" s="11"/>
      <c r="J759" s="11"/>
      <c r="M759" s="11"/>
      <c r="P759" s="11"/>
      <c r="S759" s="11"/>
      <c r="V759" s="11"/>
    </row>
    <row r="760" spans="2:22" ht="12.75" x14ac:dyDescent="0.35">
      <c r="B760" s="11"/>
      <c r="E760" s="13"/>
      <c r="G760" s="11"/>
      <c r="J760" s="11"/>
      <c r="M760" s="11"/>
      <c r="P760" s="11"/>
      <c r="S760" s="11"/>
      <c r="V760" s="11"/>
    </row>
    <row r="761" spans="2:22" ht="12.75" x14ac:dyDescent="0.35">
      <c r="B761" s="11"/>
      <c r="E761" s="13"/>
      <c r="G761" s="11"/>
      <c r="J761" s="11"/>
      <c r="M761" s="11"/>
      <c r="P761" s="11"/>
      <c r="S761" s="11"/>
      <c r="V761" s="11"/>
    </row>
    <row r="762" spans="2:22" ht="12.75" x14ac:dyDescent="0.35">
      <c r="B762" s="11"/>
      <c r="E762" s="13"/>
      <c r="G762" s="11"/>
      <c r="J762" s="11"/>
      <c r="M762" s="11"/>
      <c r="P762" s="11"/>
      <c r="S762" s="11"/>
      <c r="V762" s="11"/>
    </row>
    <row r="763" spans="2:22" ht="12.75" x14ac:dyDescent="0.35">
      <c r="B763" s="11"/>
      <c r="E763" s="13"/>
      <c r="G763" s="11"/>
      <c r="J763" s="11"/>
      <c r="M763" s="11"/>
      <c r="P763" s="11"/>
      <c r="S763" s="11"/>
      <c r="V763" s="11"/>
    </row>
    <row r="764" spans="2:22" ht="12.75" x14ac:dyDescent="0.35">
      <c r="B764" s="11"/>
      <c r="E764" s="13"/>
      <c r="G764" s="11"/>
      <c r="J764" s="11"/>
      <c r="M764" s="11"/>
      <c r="P764" s="11"/>
      <c r="S764" s="11"/>
      <c r="V764" s="11"/>
    </row>
    <row r="765" spans="2:22" ht="12.75" x14ac:dyDescent="0.35">
      <c r="B765" s="11"/>
      <c r="E765" s="13"/>
      <c r="G765" s="11"/>
      <c r="J765" s="11"/>
      <c r="M765" s="11"/>
      <c r="P765" s="11"/>
      <c r="S765" s="11"/>
      <c r="V765" s="11"/>
    </row>
    <row r="766" spans="2:22" ht="12.75" x14ac:dyDescent="0.35">
      <c r="B766" s="11"/>
      <c r="E766" s="13"/>
      <c r="G766" s="11"/>
      <c r="J766" s="11"/>
      <c r="M766" s="11"/>
      <c r="P766" s="11"/>
      <c r="S766" s="11"/>
      <c r="V766" s="11"/>
    </row>
    <row r="767" spans="2:22" ht="12.75" x14ac:dyDescent="0.35">
      <c r="B767" s="11"/>
      <c r="E767" s="13"/>
      <c r="G767" s="11"/>
      <c r="J767" s="11"/>
      <c r="M767" s="11"/>
      <c r="P767" s="11"/>
      <c r="S767" s="11"/>
      <c r="V767" s="11"/>
    </row>
    <row r="768" spans="2:22" ht="12.75" x14ac:dyDescent="0.35">
      <c r="B768" s="11"/>
      <c r="E768" s="13"/>
      <c r="G768" s="11"/>
      <c r="J768" s="11"/>
      <c r="M768" s="11"/>
      <c r="P768" s="11"/>
      <c r="S768" s="11"/>
      <c r="V768" s="11"/>
    </row>
    <row r="769" spans="2:22" ht="12.75" x14ac:dyDescent="0.35">
      <c r="B769" s="11"/>
      <c r="E769" s="13"/>
      <c r="G769" s="11"/>
      <c r="J769" s="11"/>
      <c r="M769" s="11"/>
      <c r="P769" s="11"/>
      <c r="S769" s="11"/>
      <c r="V769" s="11"/>
    </row>
    <row r="770" spans="2:22" ht="12.75" x14ac:dyDescent="0.35">
      <c r="B770" s="11"/>
      <c r="E770" s="13"/>
      <c r="G770" s="11"/>
      <c r="J770" s="11"/>
      <c r="M770" s="11"/>
      <c r="P770" s="11"/>
      <c r="S770" s="11"/>
      <c r="V770" s="11"/>
    </row>
    <row r="771" spans="2:22" ht="12.75" x14ac:dyDescent="0.35">
      <c r="B771" s="11"/>
      <c r="E771" s="13"/>
      <c r="G771" s="11"/>
      <c r="J771" s="11"/>
      <c r="M771" s="11"/>
      <c r="P771" s="11"/>
      <c r="S771" s="11"/>
      <c r="V771" s="11"/>
    </row>
    <row r="772" spans="2:22" ht="12.75" x14ac:dyDescent="0.35">
      <c r="B772" s="11"/>
      <c r="E772" s="13"/>
      <c r="G772" s="11"/>
      <c r="J772" s="11"/>
      <c r="M772" s="11"/>
      <c r="P772" s="11"/>
      <c r="S772" s="11"/>
      <c r="V772" s="11"/>
    </row>
    <row r="773" spans="2:22" ht="12.75" x14ac:dyDescent="0.35">
      <c r="B773" s="11"/>
      <c r="E773" s="13"/>
      <c r="G773" s="11"/>
      <c r="J773" s="11"/>
      <c r="M773" s="11"/>
      <c r="P773" s="11"/>
      <c r="S773" s="11"/>
      <c r="V773" s="11"/>
    </row>
    <row r="774" spans="2:22" ht="12.75" x14ac:dyDescent="0.35">
      <c r="B774" s="11"/>
      <c r="E774" s="13"/>
      <c r="G774" s="11"/>
      <c r="J774" s="11"/>
      <c r="M774" s="11"/>
      <c r="P774" s="11"/>
      <c r="S774" s="11"/>
      <c r="V774" s="11"/>
    </row>
    <row r="775" spans="2:22" ht="12.75" x14ac:dyDescent="0.35">
      <c r="B775" s="11"/>
      <c r="E775" s="13"/>
      <c r="G775" s="11"/>
      <c r="J775" s="11"/>
      <c r="M775" s="11"/>
      <c r="P775" s="11"/>
      <c r="S775" s="11"/>
      <c r="V775" s="11"/>
    </row>
    <row r="776" spans="2:22" ht="12.75" x14ac:dyDescent="0.35">
      <c r="B776" s="11"/>
      <c r="E776" s="13"/>
      <c r="G776" s="11"/>
      <c r="J776" s="11"/>
      <c r="M776" s="11"/>
      <c r="P776" s="11"/>
      <c r="S776" s="11"/>
      <c r="V776" s="11"/>
    </row>
    <row r="777" spans="2:22" ht="12.75" x14ac:dyDescent="0.35">
      <c r="B777" s="11"/>
      <c r="E777" s="13"/>
      <c r="G777" s="11"/>
      <c r="J777" s="11"/>
      <c r="M777" s="11"/>
      <c r="P777" s="11"/>
      <c r="S777" s="11"/>
      <c r="V777" s="11"/>
    </row>
    <row r="778" spans="2:22" ht="12.75" x14ac:dyDescent="0.35">
      <c r="B778" s="11"/>
      <c r="E778" s="13"/>
      <c r="G778" s="11"/>
      <c r="J778" s="11"/>
      <c r="M778" s="11"/>
      <c r="P778" s="11"/>
      <c r="S778" s="11"/>
      <c r="V778" s="11"/>
    </row>
    <row r="779" spans="2:22" ht="12.75" x14ac:dyDescent="0.35">
      <c r="B779" s="11"/>
      <c r="E779" s="13"/>
      <c r="G779" s="11"/>
      <c r="J779" s="11"/>
      <c r="M779" s="11"/>
      <c r="P779" s="11"/>
      <c r="S779" s="11"/>
      <c r="V779" s="11"/>
    </row>
    <row r="780" spans="2:22" ht="12.75" x14ac:dyDescent="0.35">
      <c r="B780" s="11"/>
      <c r="E780" s="13"/>
      <c r="G780" s="11"/>
      <c r="J780" s="11"/>
      <c r="M780" s="11"/>
      <c r="P780" s="11"/>
      <c r="S780" s="11"/>
      <c r="V780" s="11"/>
    </row>
    <row r="781" spans="2:22" ht="12.75" x14ac:dyDescent="0.35">
      <c r="B781" s="11"/>
      <c r="E781" s="13"/>
      <c r="G781" s="11"/>
      <c r="J781" s="11"/>
      <c r="M781" s="11"/>
      <c r="P781" s="11"/>
      <c r="S781" s="11"/>
      <c r="V781" s="11"/>
    </row>
    <row r="782" spans="2:22" ht="12.75" x14ac:dyDescent="0.35">
      <c r="B782" s="11"/>
      <c r="E782" s="13"/>
      <c r="G782" s="11"/>
      <c r="J782" s="11"/>
      <c r="M782" s="11"/>
      <c r="P782" s="11"/>
      <c r="S782" s="11"/>
      <c r="V782" s="11"/>
    </row>
    <row r="783" spans="2:22" ht="12.75" x14ac:dyDescent="0.35">
      <c r="B783" s="11"/>
      <c r="E783" s="13"/>
      <c r="G783" s="11"/>
      <c r="J783" s="11"/>
      <c r="M783" s="11"/>
      <c r="P783" s="11"/>
      <c r="S783" s="11"/>
      <c r="V783" s="11"/>
    </row>
    <row r="784" spans="2:22" ht="12.75" x14ac:dyDescent="0.35">
      <c r="B784" s="11"/>
      <c r="E784" s="13"/>
      <c r="G784" s="11"/>
      <c r="J784" s="11"/>
      <c r="M784" s="11"/>
      <c r="P784" s="11"/>
      <c r="S784" s="11"/>
      <c r="V784" s="11"/>
    </row>
    <row r="785" spans="2:22" ht="12.75" x14ac:dyDescent="0.35">
      <c r="B785" s="11"/>
      <c r="E785" s="13"/>
      <c r="G785" s="11"/>
      <c r="J785" s="11"/>
      <c r="M785" s="11"/>
      <c r="P785" s="11"/>
      <c r="S785" s="11"/>
      <c r="V785" s="11"/>
    </row>
    <row r="786" spans="2:22" ht="12.75" x14ac:dyDescent="0.35">
      <c r="B786" s="11"/>
      <c r="E786" s="13"/>
      <c r="G786" s="11"/>
      <c r="J786" s="11"/>
      <c r="M786" s="11"/>
      <c r="P786" s="11"/>
      <c r="S786" s="11"/>
      <c r="V786" s="11"/>
    </row>
    <row r="787" spans="2:22" ht="12.75" x14ac:dyDescent="0.35">
      <c r="B787" s="11"/>
      <c r="E787" s="13"/>
      <c r="G787" s="11"/>
      <c r="J787" s="11"/>
      <c r="M787" s="11"/>
      <c r="P787" s="11"/>
      <c r="S787" s="11"/>
      <c r="V787" s="11"/>
    </row>
    <row r="788" spans="2:22" ht="12.75" x14ac:dyDescent="0.35">
      <c r="B788" s="11"/>
      <c r="E788" s="13"/>
      <c r="G788" s="11"/>
      <c r="J788" s="11"/>
      <c r="M788" s="11"/>
      <c r="P788" s="11"/>
      <c r="S788" s="11"/>
      <c r="V788" s="11"/>
    </row>
    <row r="789" spans="2:22" ht="12.75" x14ac:dyDescent="0.35">
      <c r="B789" s="11"/>
      <c r="E789" s="13"/>
      <c r="G789" s="11"/>
      <c r="J789" s="11"/>
      <c r="M789" s="11"/>
      <c r="P789" s="11"/>
      <c r="S789" s="11"/>
      <c r="V789" s="11"/>
    </row>
    <row r="790" spans="2:22" ht="12.75" x14ac:dyDescent="0.35">
      <c r="B790" s="11"/>
      <c r="E790" s="13"/>
      <c r="G790" s="11"/>
      <c r="J790" s="11"/>
      <c r="M790" s="11"/>
      <c r="P790" s="11"/>
      <c r="S790" s="11"/>
      <c r="V790" s="11"/>
    </row>
    <row r="791" spans="2:22" ht="12.75" x14ac:dyDescent="0.35">
      <c r="B791" s="11"/>
      <c r="E791" s="13"/>
      <c r="G791" s="11"/>
      <c r="J791" s="11"/>
      <c r="M791" s="11"/>
      <c r="P791" s="11"/>
      <c r="S791" s="11"/>
      <c r="V791" s="11"/>
    </row>
    <row r="792" spans="2:22" ht="12.75" x14ac:dyDescent="0.35">
      <c r="B792" s="11"/>
      <c r="E792" s="13"/>
      <c r="G792" s="11"/>
      <c r="J792" s="11"/>
      <c r="M792" s="11"/>
      <c r="P792" s="11"/>
      <c r="S792" s="11"/>
      <c r="V792" s="11"/>
    </row>
    <row r="793" spans="2:22" ht="12.75" x14ac:dyDescent="0.35">
      <c r="B793" s="11"/>
      <c r="E793" s="13"/>
      <c r="G793" s="11"/>
      <c r="J793" s="11"/>
      <c r="M793" s="11"/>
      <c r="P793" s="11"/>
      <c r="S793" s="11"/>
      <c r="V793" s="11"/>
    </row>
    <row r="794" spans="2:22" ht="12.75" x14ac:dyDescent="0.35">
      <c r="B794" s="11"/>
      <c r="E794" s="13"/>
      <c r="G794" s="11"/>
      <c r="J794" s="11"/>
      <c r="M794" s="11"/>
      <c r="P794" s="11"/>
      <c r="S794" s="11"/>
      <c r="V794" s="11"/>
    </row>
    <row r="795" spans="2:22" ht="12.75" x14ac:dyDescent="0.35">
      <c r="B795" s="11"/>
      <c r="E795" s="13"/>
      <c r="G795" s="11"/>
      <c r="J795" s="11"/>
      <c r="M795" s="11"/>
      <c r="P795" s="11"/>
      <c r="S795" s="11"/>
      <c r="V795" s="11"/>
    </row>
    <row r="796" spans="2:22" ht="12.75" x14ac:dyDescent="0.35">
      <c r="B796" s="11"/>
      <c r="E796" s="13"/>
      <c r="G796" s="11"/>
      <c r="J796" s="11"/>
      <c r="M796" s="11"/>
      <c r="P796" s="11"/>
      <c r="S796" s="11"/>
      <c r="V796" s="11"/>
    </row>
    <row r="797" spans="2:22" ht="12.75" x14ac:dyDescent="0.35">
      <c r="B797" s="11"/>
      <c r="E797" s="13"/>
      <c r="G797" s="11"/>
      <c r="J797" s="11"/>
      <c r="M797" s="11"/>
      <c r="P797" s="11"/>
      <c r="S797" s="11"/>
      <c r="V797" s="11"/>
    </row>
    <row r="798" spans="2:22" ht="12.75" x14ac:dyDescent="0.35">
      <c r="B798" s="11"/>
      <c r="E798" s="13"/>
      <c r="G798" s="11"/>
      <c r="J798" s="11"/>
      <c r="M798" s="11"/>
      <c r="P798" s="11"/>
      <c r="S798" s="11"/>
      <c r="V798" s="11"/>
    </row>
    <row r="799" spans="2:22" ht="12.75" x14ac:dyDescent="0.35">
      <c r="B799" s="11"/>
      <c r="E799" s="13"/>
      <c r="G799" s="11"/>
      <c r="J799" s="11"/>
      <c r="M799" s="11"/>
      <c r="P799" s="11"/>
      <c r="S799" s="11"/>
      <c r="V799" s="11"/>
    </row>
    <row r="800" spans="2:22" ht="12.75" x14ac:dyDescent="0.35">
      <c r="B800" s="11"/>
      <c r="E800" s="13"/>
      <c r="G800" s="11"/>
      <c r="J800" s="11"/>
      <c r="M800" s="11"/>
      <c r="P800" s="11"/>
      <c r="S800" s="11"/>
      <c r="V800" s="11"/>
    </row>
    <row r="801" spans="2:22" ht="12.75" x14ac:dyDescent="0.35">
      <c r="B801" s="11"/>
      <c r="E801" s="13"/>
      <c r="G801" s="11"/>
      <c r="J801" s="11"/>
      <c r="M801" s="11"/>
      <c r="P801" s="11"/>
      <c r="S801" s="11"/>
      <c r="V801" s="11"/>
    </row>
    <row r="802" spans="2:22" ht="12.75" x14ac:dyDescent="0.35">
      <c r="B802" s="11"/>
      <c r="E802" s="13"/>
      <c r="G802" s="11"/>
      <c r="J802" s="11"/>
      <c r="M802" s="11"/>
      <c r="P802" s="11"/>
      <c r="S802" s="11"/>
      <c r="V802" s="11"/>
    </row>
    <row r="803" spans="2:22" ht="12.75" x14ac:dyDescent="0.35">
      <c r="B803" s="11"/>
      <c r="E803" s="13"/>
      <c r="G803" s="11"/>
      <c r="J803" s="11"/>
      <c r="M803" s="11"/>
      <c r="P803" s="11"/>
      <c r="S803" s="11"/>
      <c r="V803" s="11"/>
    </row>
    <row r="804" spans="2:22" ht="12.75" x14ac:dyDescent="0.35">
      <c r="B804" s="11"/>
      <c r="E804" s="13"/>
      <c r="G804" s="11"/>
      <c r="J804" s="11"/>
      <c r="M804" s="11"/>
      <c r="P804" s="11"/>
      <c r="S804" s="11"/>
      <c r="V804" s="11"/>
    </row>
    <row r="805" spans="2:22" ht="12.75" x14ac:dyDescent="0.35">
      <c r="B805" s="11"/>
      <c r="E805" s="13"/>
      <c r="G805" s="11"/>
      <c r="J805" s="11"/>
      <c r="M805" s="11"/>
      <c r="P805" s="11"/>
      <c r="S805" s="11"/>
      <c r="V805" s="11"/>
    </row>
    <row r="806" spans="2:22" ht="12.75" x14ac:dyDescent="0.35">
      <c r="B806" s="11"/>
      <c r="E806" s="13"/>
      <c r="G806" s="11"/>
      <c r="J806" s="11"/>
      <c r="M806" s="11"/>
      <c r="P806" s="11"/>
      <c r="S806" s="11"/>
      <c r="V806" s="11"/>
    </row>
    <row r="807" spans="2:22" ht="12.75" x14ac:dyDescent="0.35">
      <c r="B807" s="11"/>
      <c r="E807" s="13"/>
      <c r="G807" s="11"/>
      <c r="J807" s="11"/>
      <c r="M807" s="11"/>
      <c r="P807" s="11"/>
      <c r="S807" s="11"/>
      <c r="V807" s="11"/>
    </row>
    <row r="808" spans="2:22" ht="12.75" x14ac:dyDescent="0.35">
      <c r="B808" s="11"/>
      <c r="E808" s="13"/>
      <c r="G808" s="11"/>
      <c r="J808" s="11"/>
      <c r="M808" s="11"/>
      <c r="P808" s="11"/>
      <c r="S808" s="11"/>
      <c r="V808" s="11"/>
    </row>
    <row r="809" spans="2:22" ht="12.75" x14ac:dyDescent="0.35">
      <c r="B809" s="11"/>
      <c r="E809" s="13"/>
      <c r="G809" s="11"/>
      <c r="J809" s="11"/>
      <c r="M809" s="11"/>
      <c r="P809" s="11"/>
      <c r="S809" s="11"/>
      <c r="V809" s="11"/>
    </row>
    <row r="810" spans="2:22" ht="12.75" x14ac:dyDescent="0.35">
      <c r="B810" s="11"/>
      <c r="E810" s="13"/>
      <c r="G810" s="11"/>
      <c r="J810" s="11"/>
      <c r="M810" s="11"/>
      <c r="P810" s="11"/>
      <c r="S810" s="11"/>
      <c r="V810" s="11"/>
    </row>
    <row r="811" spans="2:22" ht="12.75" x14ac:dyDescent="0.35">
      <c r="B811" s="11"/>
      <c r="E811" s="13"/>
      <c r="G811" s="11"/>
      <c r="J811" s="11"/>
      <c r="M811" s="11"/>
      <c r="P811" s="11"/>
      <c r="S811" s="11"/>
      <c r="V811" s="11"/>
    </row>
    <row r="812" spans="2:22" ht="12.75" x14ac:dyDescent="0.35">
      <c r="B812" s="11"/>
      <c r="E812" s="13"/>
      <c r="G812" s="11"/>
      <c r="J812" s="11"/>
      <c r="M812" s="11"/>
      <c r="P812" s="11"/>
      <c r="S812" s="11"/>
      <c r="V812" s="11"/>
    </row>
    <row r="813" spans="2:22" ht="12.75" x14ac:dyDescent="0.35">
      <c r="B813" s="11"/>
      <c r="E813" s="13"/>
      <c r="G813" s="11"/>
      <c r="J813" s="11"/>
      <c r="M813" s="11"/>
      <c r="P813" s="11"/>
      <c r="S813" s="11"/>
      <c r="V813" s="11"/>
    </row>
    <row r="814" spans="2:22" ht="12.75" x14ac:dyDescent="0.35">
      <c r="B814" s="11"/>
      <c r="E814" s="13"/>
      <c r="G814" s="11"/>
      <c r="J814" s="11"/>
      <c r="M814" s="11"/>
      <c r="P814" s="11"/>
      <c r="S814" s="11"/>
      <c r="V814" s="11"/>
    </row>
    <row r="815" spans="2:22" ht="12.75" x14ac:dyDescent="0.35">
      <c r="B815" s="11"/>
      <c r="E815" s="13"/>
      <c r="G815" s="11"/>
      <c r="J815" s="11"/>
      <c r="M815" s="11"/>
      <c r="P815" s="11"/>
      <c r="S815" s="11"/>
      <c r="V815" s="11"/>
    </row>
    <row r="816" spans="2:22" ht="12.75" x14ac:dyDescent="0.35">
      <c r="B816" s="11"/>
      <c r="E816" s="13"/>
      <c r="G816" s="11"/>
      <c r="J816" s="11"/>
      <c r="M816" s="11"/>
      <c r="P816" s="11"/>
      <c r="S816" s="11"/>
      <c r="V816" s="11"/>
    </row>
    <row r="817" spans="2:22" ht="12.75" x14ac:dyDescent="0.35">
      <c r="B817" s="11"/>
      <c r="E817" s="13"/>
      <c r="G817" s="11"/>
      <c r="J817" s="11"/>
      <c r="M817" s="11"/>
      <c r="P817" s="11"/>
      <c r="S817" s="11"/>
      <c r="V817" s="11"/>
    </row>
    <row r="818" spans="2:22" ht="12.75" x14ac:dyDescent="0.35">
      <c r="B818" s="11"/>
      <c r="E818" s="13"/>
      <c r="G818" s="11"/>
      <c r="J818" s="11"/>
      <c r="M818" s="11"/>
      <c r="P818" s="11"/>
      <c r="S818" s="11"/>
      <c r="V818" s="11"/>
    </row>
    <row r="819" spans="2:22" ht="12.75" x14ac:dyDescent="0.35">
      <c r="B819" s="11"/>
      <c r="E819" s="13"/>
      <c r="G819" s="11"/>
      <c r="J819" s="11"/>
      <c r="M819" s="11"/>
      <c r="P819" s="11"/>
      <c r="S819" s="11"/>
      <c r="V819" s="11"/>
    </row>
    <row r="820" spans="2:22" ht="12.75" x14ac:dyDescent="0.35">
      <c r="B820" s="11"/>
      <c r="E820" s="13"/>
      <c r="G820" s="11"/>
      <c r="J820" s="11"/>
      <c r="M820" s="11"/>
      <c r="P820" s="11"/>
      <c r="S820" s="11"/>
      <c r="V820" s="11"/>
    </row>
    <row r="821" spans="2:22" ht="12.75" x14ac:dyDescent="0.35">
      <c r="B821" s="11"/>
      <c r="E821" s="13"/>
      <c r="G821" s="11"/>
      <c r="J821" s="11"/>
      <c r="M821" s="11"/>
      <c r="P821" s="11"/>
      <c r="S821" s="11"/>
      <c r="V821" s="11"/>
    </row>
    <row r="822" spans="2:22" ht="12.75" x14ac:dyDescent="0.35">
      <c r="B822" s="11"/>
      <c r="E822" s="13"/>
      <c r="G822" s="11"/>
      <c r="J822" s="11"/>
      <c r="M822" s="11"/>
      <c r="P822" s="11"/>
      <c r="S822" s="11"/>
      <c r="V822" s="11"/>
    </row>
    <row r="823" spans="2:22" ht="12.75" x14ac:dyDescent="0.35">
      <c r="B823" s="11"/>
      <c r="E823" s="13"/>
      <c r="G823" s="11"/>
      <c r="J823" s="11"/>
      <c r="M823" s="11"/>
      <c r="P823" s="11"/>
      <c r="S823" s="11"/>
      <c r="V823" s="11"/>
    </row>
    <row r="824" spans="2:22" ht="12.75" x14ac:dyDescent="0.35">
      <c r="B824" s="11"/>
      <c r="E824" s="13"/>
      <c r="G824" s="11"/>
      <c r="J824" s="11"/>
      <c r="M824" s="11"/>
      <c r="P824" s="11"/>
      <c r="S824" s="11"/>
      <c r="V824" s="11"/>
    </row>
    <row r="825" spans="2:22" ht="12.75" x14ac:dyDescent="0.35">
      <c r="B825" s="11"/>
      <c r="E825" s="13"/>
      <c r="G825" s="11"/>
      <c r="J825" s="11"/>
      <c r="M825" s="11"/>
      <c r="P825" s="11"/>
      <c r="S825" s="11"/>
      <c r="V825" s="11"/>
    </row>
    <row r="826" spans="2:22" ht="12.75" x14ac:dyDescent="0.35">
      <c r="B826" s="11"/>
      <c r="E826" s="13"/>
      <c r="G826" s="11"/>
      <c r="J826" s="11"/>
      <c r="M826" s="11"/>
      <c r="P826" s="11"/>
      <c r="S826" s="11"/>
      <c r="V826" s="11"/>
    </row>
    <row r="827" spans="2:22" ht="12.75" x14ac:dyDescent="0.35">
      <c r="B827" s="11"/>
      <c r="E827" s="13"/>
      <c r="G827" s="11"/>
      <c r="J827" s="11"/>
      <c r="M827" s="11"/>
      <c r="P827" s="11"/>
      <c r="S827" s="11"/>
      <c r="V827" s="11"/>
    </row>
    <row r="828" spans="2:22" ht="12.75" x14ac:dyDescent="0.35">
      <c r="B828" s="11"/>
      <c r="E828" s="13"/>
      <c r="G828" s="11"/>
      <c r="J828" s="11"/>
      <c r="M828" s="11"/>
      <c r="P828" s="11"/>
      <c r="S828" s="11"/>
      <c r="V828" s="11"/>
    </row>
    <row r="829" spans="2:22" ht="12.75" x14ac:dyDescent="0.35">
      <c r="B829" s="11"/>
      <c r="E829" s="13"/>
      <c r="G829" s="11"/>
      <c r="J829" s="11"/>
      <c r="M829" s="11"/>
      <c r="P829" s="11"/>
      <c r="S829" s="11"/>
      <c r="V829" s="11"/>
    </row>
    <row r="830" spans="2:22" ht="12.75" x14ac:dyDescent="0.35">
      <c r="B830" s="11"/>
      <c r="E830" s="13"/>
      <c r="G830" s="11"/>
      <c r="J830" s="11"/>
      <c r="M830" s="11"/>
      <c r="P830" s="11"/>
      <c r="S830" s="11"/>
      <c r="V830" s="11"/>
    </row>
    <row r="831" spans="2:22" ht="12.75" x14ac:dyDescent="0.35">
      <c r="B831" s="11"/>
      <c r="E831" s="13"/>
      <c r="G831" s="11"/>
      <c r="J831" s="11"/>
      <c r="M831" s="11"/>
      <c r="P831" s="11"/>
      <c r="S831" s="11"/>
      <c r="V831" s="11"/>
    </row>
    <row r="832" spans="2:22" ht="12.75" x14ac:dyDescent="0.35">
      <c r="B832" s="11"/>
      <c r="E832" s="13"/>
      <c r="G832" s="11"/>
      <c r="J832" s="11"/>
      <c r="M832" s="11"/>
      <c r="P832" s="11"/>
      <c r="S832" s="11"/>
      <c r="V832" s="11"/>
    </row>
    <row r="833" spans="2:22" ht="12.75" x14ac:dyDescent="0.35">
      <c r="B833" s="11"/>
      <c r="E833" s="13"/>
      <c r="G833" s="11"/>
      <c r="J833" s="11"/>
      <c r="M833" s="11"/>
      <c r="P833" s="11"/>
      <c r="S833" s="11"/>
      <c r="V833" s="11"/>
    </row>
    <row r="834" spans="2:22" ht="12.75" x14ac:dyDescent="0.35">
      <c r="B834" s="11"/>
      <c r="E834" s="13"/>
      <c r="G834" s="11"/>
      <c r="J834" s="11"/>
      <c r="M834" s="11"/>
      <c r="P834" s="11"/>
      <c r="S834" s="11"/>
      <c r="V834" s="11"/>
    </row>
    <row r="835" spans="2:22" ht="12.75" x14ac:dyDescent="0.35">
      <c r="B835" s="11"/>
      <c r="E835" s="13"/>
      <c r="G835" s="11"/>
      <c r="J835" s="11"/>
      <c r="M835" s="11"/>
      <c r="P835" s="11"/>
      <c r="S835" s="11"/>
      <c r="V835" s="11"/>
    </row>
    <row r="836" spans="2:22" ht="12.75" x14ac:dyDescent="0.35">
      <c r="B836" s="11"/>
      <c r="E836" s="13"/>
      <c r="G836" s="11"/>
      <c r="J836" s="11"/>
      <c r="M836" s="11"/>
      <c r="P836" s="11"/>
      <c r="S836" s="11"/>
      <c r="V836" s="11"/>
    </row>
    <row r="837" spans="2:22" ht="12.75" x14ac:dyDescent="0.35">
      <c r="B837" s="11"/>
      <c r="E837" s="13"/>
      <c r="G837" s="11"/>
      <c r="J837" s="11"/>
      <c r="M837" s="11"/>
      <c r="P837" s="11"/>
      <c r="S837" s="11"/>
      <c r="V837" s="11"/>
    </row>
    <row r="838" spans="2:22" ht="12.75" x14ac:dyDescent="0.35">
      <c r="B838" s="11"/>
      <c r="E838" s="13"/>
      <c r="G838" s="11"/>
      <c r="J838" s="11"/>
      <c r="M838" s="11"/>
      <c r="P838" s="11"/>
      <c r="S838" s="11"/>
      <c r="V838" s="11"/>
    </row>
    <row r="839" spans="2:22" ht="12.75" x14ac:dyDescent="0.35">
      <c r="B839" s="11"/>
      <c r="E839" s="13"/>
      <c r="G839" s="11"/>
      <c r="J839" s="11"/>
      <c r="M839" s="11"/>
      <c r="P839" s="11"/>
      <c r="S839" s="11"/>
      <c r="V839" s="11"/>
    </row>
    <row r="840" spans="2:22" ht="12.75" x14ac:dyDescent="0.35">
      <c r="B840" s="11"/>
      <c r="E840" s="13"/>
      <c r="G840" s="11"/>
      <c r="J840" s="11"/>
      <c r="M840" s="11"/>
      <c r="P840" s="11"/>
      <c r="S840" s="11"/>
      <c r="V840" s="11"/>
    </row>
    <row r="841" spans="2:22" ht="12.75" x14ac:dyDescent="0.35">
      <c r="B841" s="11"/>
      <c r="E841" s="13"/>
      <c r="G841" s="11"/>
      <c r="J841" s="11"/>
      <c r="M841" s="11"/>
      <c r="P841" s="11"/>
      <c r="S841" s="11"/>
      <c r="V841" s="11"/>
    </row>
    <row r="842" spans="2:22" ht="12.75" x14ac:dyDescent="0.35">
      <c r="B842" s="11"/>
      <c r="E842" s="13"/>
      <c r="G842" s="11"/>
      <c r="J842" s="11"/>
      <c r="M842" s="11"/>
      <c r="P842" s="11"/>
      <c r="S842" s="11"/>
      <c r="V842" s="11"/>
    </row>
    <row r="843" spans="2:22" ht="12.75" x14ac:dyDescent="0.35">
      <c r="B843" s="11"/>
      <c r="E843" s="13"/>
      <c r="G843" s="11"/>
      <c r="J843" s="11"/>
      <c r="M843" s="11"/>
      <c r="P843" s="11"/>
      <c r="S843" s="11"/>
      <c r="V843" s="11"/>
    </row>
    <row r="844" spans="2:22" ht="12.75" x14ac:dyDescent="0.35">
      <c r="B844" s="11"/>
      <c r="E844" s="13"/>
      <c r="G844" s="11"/>
      <c r="J844" s="11"/>
      <c r="M844" s="11"/>
      <c r="P844" s="11"/>
      <c r="S844" s="11"/>
      <c r="V844" s="11"/>
    </row>
    <row r="845" spans="2:22" ht="12.75" x14ac:dyDescent="0.35">
      <c r="B845" s="11"/>
      <c r="E845" s="13"/>
      <c r="G845" s="11"/>
      <c r="J845" s="11"/>
      <c r="M845" s="11"/>
      <c r="P845" s="11"/>
      <c r="S845" s="11"/>
      <c r="V845" s="11"/>
    </row>
    <row r="846" spans="2:22" ht="12.75" x14ac:dyDescent="0.35">
      <c r="B846" s="11"/>
      <c r="E846" s="13"/>
      <c r="G846" s="11"/>
      <c r="J846" s="11"/>
      <c r="M846" s="11"/>
      <c r="P846" s="11"/>
      <c r="S846" s="11"/>
      <c r="V846" s="11"/>
    </row>
    <row r="847" spans="2:22" ht="12.75" x14ac:dyDescent="0.35">
      <c r="B847" s="11"/>
      <c r="E847" s="13"/>
      <c r="G847" s="11"/>
      <c r="J847" s="11"/>
      <c r="M847" s="11"/>
      <c r="P847" s="11"/>
      <c r="S847" s="11"/>
      <c r="V847" s="11"/>
    </row>
    <row r="848" spans="2:22" ht="12.75" x14ac:dyDescent="0.35">
      <c r="B848" s="11"/>
      <c r="E848" s="13"/>
      <c r="G848" s="11"/>
      <c r="J848" s="11"/>
      <c r="M848" s="11"/>
      <c r="P848" s="11"/>
      <c r="S848" s="11"/>
      <c r="V848" s="11"/>
    </row>
    <row r="849" spans="2:22" ht="12.75" x14ac:dyDescent="0.35">
      <c r="B849" s="11"/>
      <c r="E849" s="13"/>
      <c r="G849" s="11"/>
      <c r="J849" s="11"/>
      <c r="M849" s="11"/>
      <c r="P849" s="11"/>
      <c r="S849" s="11"/>
      <c r="V849" s="11"/>
    </row>
    <row r="850" spans="2:22" ht="12.75" x14ac:dyDescent="0.35">
      <c r="B850" s="11"/>
      <c r="E850" s="13"/>
      <c r="G850" s="11"/>
      <c r="J850" s="11"/>
      <c r="M850" s="11"/>
      <c r="P850" s="11"/>
      <c r="S850" s="11"/>
      <c r="V850" s="11"/>
    </row>
    <row r="851" spans="2:22" ht="12.75" x14ac:dyDescent="0.35">
      <c r="B851" s="11"/>
      <c r="E851" s="13"/>
      <c r="G851" s="11"/>
      <c r="J851" s="11"/>
      <c r="M851" s="11"/>
      <c r="P851" s="11"/>
      <c r="S851" s="11"/>
      <c r="V851" s="11"/>
    </row>
    <row r="852" spans="2:22" ht="12.75" x14ac:dyDescent="0.35">
      <c r="B852" s="11"/>
      <c r="E852" s="13"/>
      <c r="G852" s="11"/>
      <c r="J852" s="11"/>
      <c r="M852" s="11"/>
      <c r="P852" s="11"/>
      <c r="S852" s="11"/>
      <c r="V852" s="11"/>
    </row>
    <row r="853" spans="2:22" ht="12.75" x14ac:dyDescent="0.35">
      <c r="B853" s="11"/>
      <c r="E853" s="13"/>
      <c r="G853" s="11"/>
      <c r="J853" s="11"/>
      <c r="M853" s="11"/>
      <c r="P853" s="11"/>
      <c r="S853" s="11"/>
      <c r="V853" s="11"/>
    </row>
    <row r="854" spans="2:22" ht="12.75" x14ac:dyDescent="0.35">
      <c r="B854" s="11"/>
      <c r="E854" s="13"/>
      <c r="G854" s="11"/>
      <c r="J854" s="11"/>
      <c r="M854" s="11"/>
      <c r="P854" s="11"/>
      <c r="S854" s="11"/>
      <c r="V854" s="11"/>
    </row>
    <row r="855" spans="2:22" ht="12.75" x14ac:dyDescent="0.35">
      <c r="B855" s="11"/>
      <c r="E855" s="13"/>
      <c r="G855" s="11"/>
      <c r="J855" s="11"/>
      <c r="M855" s="11"/>
      <c r="P855" s="11"/>
      <c r="S855" s="11"/>
      <c r="V855" s="11"/>
    </row>
    <row r="856" spans="2:22" ht="12.75" x14ac:dyDescent="0.35">
      <c r="B856" s="11"/>
      <c r="E856" s="13"/>
      <c r="G856" s="11"/>
      <c r="J856" s="11"/>
      <c r="M856" s="11"/>
      <c r="P856" s="11"/>
      <c r="S856" s="11"/>
      <c r="V856" s="11"/>
    </row>
    <row r="857" spans="2:22" ht="12.75" x14ac:dyDescent="0.35">
      <c r="B857" s="11"/>
      <c r="E857" s="13"/>
      <c r="G857" s="11"/>
      <c r="J857" s="11"/>
      <c r="M857" s="11"/>
      <c r="P857" s="11"/>
      <c r="S857" s="11"/>
      <c r="V857" s="11"/>
    </row>
    <row r="858" spans="2:22" ht="12.75" x14ac:dyDescent="0.35">
      <c r="B858" s="11"/>
      <c r="E858" s="13"/>
      <c r="G858" s="11"/>
      <c r="J858" s="11"/>
      <c r="M858" s="11"/>
      <c r="P858" s="11"/>
      <c r="S858" s="11"/>
      <c r="V858" s="11"/>
    </row>
    <row r="859" spans="2:22" ht="12.75" x14ac:dyDescent="0.35">
      <c r="B859" s="11"/>
      <c r="E859" s="13"/>
      <c r="G859" s="11"/>
      <c r="J859" s="11"/>
      <c r="M859" s="11"/>
      <c r="P859" s="11"/>
      <c r="S859" s="11"/>
      <c r="V859" s="11"/>
    </row>
    <row r="860" spans="2:22" ht="12.75" x14ac:dyDescent="0.35">
      <c r="B860" s="11"/>
      <c r="E860" s="13"/>
      <c r="G860" s="11"/>
      <c r="J860" s="11"/>
      <c r="M860" s="11"/>
      <c r="P860" s="11"/>
      <c r="S860" s="11"/>
      <c r="V860" s="11"/>
    </row>
    <row r="861" spans="2:22" ht="12.75" x14ac:dyDescent="0.35">
      <c r="B861" s="11"/>
      <c r="E861" s="13"/>
      <c r="G861" s="11"/>
      <c r="J861" s="11"/>
      <c r="M861" s="11"/>
      <c r="P861" s="11"/>
      <c r="S861" s="11"/>
      <c r="V861" s="11"/>
    </row>
    <row r="862" spans="2:22" ht="12.75" x14ac:dyDescent="0.35">
      <c r="B862" s="11"/>
      <c r="E862" s="13"/>
      <c r="G862" s="11"/>
      <c r="J862" s="11"/>
      <c r="M862" s="11"/>
      <c r="P862" s="11"/>
      <c r="S862" s="11"/>
      <c r="V862" s="11"/>
    </row>
    <row r="863" spans="2:22" ht="12.75" x14ac:dyDescent="0.35">
      <c r="B863" s="11"/>
      <c r="E863" s="13"/>
      <c r="G863" s="11"/>
      <c r="J863" s="11"/>
      <c r="M863" s="11"/>
      <c r="P863" s="11"/>
      <c r="S863" s="11"/>
      <c r="V863" s="11"/>
    </row>
    <row r="864" spans="2:22" ht="12.75" x14ac:dyDescent="0.35">
      <c r="B864" s="11"/>
      <c r="E864" s="13"/>
      <c r="G864" s="11"/>
      <c r="J864" s="11"/>
      <c r="M864" s="11"/>
      <c r="P864" s="11"/>
      <c r="S864" s="11"/>
      <c r="V864" s="11"/>
    </row>
    <row r="865" spans="2:22" ht="12.75" x14ac:dyDescent="0.35">
      <c r="B865" s="11"/>
      <c r="E865" s="13"/>
      <c r="G865" s="11"/>
      <c r="J865" s="11"/>
      <c r="M865" s="11"/>
      <c r="P865" s="11"/>
      <c r="S865" s="11"/>
      <c r="V865" s="11"/>
    </row>
    <row r="866" spans="2:22" ht="12.75" x14ac:dyDescent="0.35">
      <c r="B866" s="11"/>
      <c r="E866" s="13"/>
      <c r="G866" s="11"/>
      <c r="J866" s="11"/>
      <c r="M866" s="11"/>
      <c r="P866" s="11"/>
      <c r="S866" s="11"/>
      <c r="V866" s="11"/>
    </row>
    <row r="867" spans="2:22" ht="12.75" x14ac:dyDescent="0.35">
      <c r="B867" s="11"/>
      <c r="E867" s="13"/>
      <c r="G867" s="11"/>
      <c r="J867" s="11"/>
      <c r="M867" s="11"/>
      <c r="P867" s="11"/>
      <c r="S867" s="11"/>
      <c r="V867" s="11"/>
    </row>
    <row r="868" spans="2:22" ht="12.75" x14ac:dyDescent="0.35">
      <c r="B868" s="11"/>
      <c r="E868" s="13"/>
      <c r="G868" s="11"/>
      <c r="J868" s="11"/>
      <c r="M868" s="11"/>
      <c r="P868" s="11"/>
      <c r="S868" s="11"/>
      <c r="V868" s="11"/>
    </row>
    <row r="869" spans="2:22" ht="12.75" x14ac:dyDescent="0.35">
      <c r="B869" s="11"/>
      <c r="E869" s="13"/>
      <c r="G869" s="11"/>
      <c r="J869" s="11"/>
      <c r="M869" s="11"/>
      <c r="P869" s="11"/>
      <c r="S869" s="11"/>
      <c r="V869" s="11"/>
    </row>
    <row r="870" spans="2:22" ht="12.75" x14ac:dyDescent="0.35">
      <c r="B870" s="11"/>
      <c r="E870" s="13"/>
      <c r="G870" s="11"/>
      <c r="J870" s="11"/>
      <c r="M870" s="11"/>
      <c r="P870" s="11"/>
      <c r="S870" s="11"/>
      <c r="V870" s="11"/>
    </row>
    <row r="871" spans="2:22" ht="12.75" x14ac:dyDescent="0.35">
      <c r="B871" s="11"/>
      <c r="E871" s="13"/>
      <c r="G871" s="11"/>
      <c r="J871" s="11"/>
      <c r="M871" s="11"/>
      <c r="P871" s="11"/>
      <c r="S871" s="11"/>
      <c r="V871" s="11"/>
    </row>
    <row r="872" spans="2:22" ht="12.75" x14ac:dyDescent="0.35">
      <c r="B872" s="11"/>
      <c r="E872" s="13"/>
      <c r="G872" s="11"/>
      <c r="J872" s="11"/>
      <c r="M872" s="11"/>
      <c r="P872" s="11"/>
      <c r="S872" s="11"/>
      <c r="V872" s="11"/>
    </row>
    <row r="873" spans="2:22" ht="12.75" x14ac:dyDescent="0.35">
      <c r="B873" s="11"/>
      <c r="E873" s="13"/>
      <c r="G873" s="11"/>
      <c r="J873" s="11"/>
      <c r="M873" s="11"/>
      <c r="P873" s="11"/>
      <c r="S873" s="11"/>
      <c r="V873" s="11"/>
    </row>
    <row r="874" spans="2:22" ht="12.75" x14ac:dyDescent="0.35">
      <c r="B874" s="11"/>
      <c r="E874" s="13"/>
      <c r="G874" s="11"/>
      <c r="J874" s="11"/>
      <c r="M874" s="11"/>
      <c r="P874" s="11"/>
      <c r="S874" s="11"/>
      <c r="V874" s="11"/>
    </row>
    <row r="875" spans="2:22" ht="12.75" x14ac:dyDescent="0.35">
      <c r="B875" s="11"/>
      <c r="E875" s="13"/>
      <c r="G875" s="11"/>
      <c r="J875" s="11"/>
      <c r="M875" s="11"/>
      <c r="P875" s="11"/>
      <c r="S875" s="11"/>
      <c r="V875" s="11"/>
    </row>
    <row r="876" spans="2:22" ht="12.75" x14ac:dyDescent="0.35">
      <c r="B876" s="11"/>
      <c r="E876" s="13"/>
      <c r="G876" s="11"/>
      <c r="J876" s="11"/>
      <c r="M876" s="11"/>
      <c r="P876" s="11"/>
      <c r="S876" s="11"/>
      <c r="V876" s="11"/>
    </row>
    <row r="877" spans="2:22" ht="12.75" x14ac:dyDescent="0.35">
      <c r="B877" s="11"/>
      <c r="E877" s="13"/>
      <c r="G877" s="11"/>
      <c r="J877" s="11"/>
      <c r="M877" s="11"/>
      <c r="P877" s="11"/>
      <c r="S877" s="11"/>
      <c r="V877" s="11"/>
    </row>
    <row r="878" spans="2:22" ht="12.75" x14ac:dyDescent="0.35">
      <c r="B878" s="11"/>
      <c r="E878" s="13"/>
      <c r="G878" s="11"/>
      <c r="J878" s="11"/>
      <c r="M878" s="11"/>
      <c r="P878" s="11"/>
      <c r="S878" s="11"/>
      <c r="V878" s="11"/>
    </row>
    <row r="879" spans="2:22" ht="12.75" x14ac:dyDescent="0.35">
      <c r="B879" s="11"/>
      <c r="E879" s="13"/>
      <c r="G879" s="11"/>
      <c r="J879" s="11"/>
      <c r="M879" s="11"/>
      <c r="P879" s="11"/>
      <c r="S879" s="11"/>
      <c r="V879" s="11"/>
    </row>
    <row r="880" spans="2:22" ht="12.75" x14ac:dyDescent="0.35">
      <c r="B880" s="11"/>
      <c r="E880" s="13"/>
      <c r="G880" s="11"/>
      <c r="J880" s="11"/>
      <c r="M880" s="11"/>
      <c r="P880" s="11"/>
      <c r="S880" s="11"/>
      <c r="V880" s="11"/>
    </row>
    <row r="881" spans="2:22" ht="12.75" x14ac:dyDescent="0.35">
      <c r="B881" s="11"/>
      <c r="E881" s="13"/>
      <c r="G881" s="11"/>
      <c r="J881" s="11"/>
      <c r="M881" s="11"/>
      <c r="P881" s="11"/>
      <c r="S881" s="11"/>
      <c r="V881" s="11"/>
    </row>
    <row r="882" spans="2:22" ht="12.75" x14ac:dyDescent="0.35">
      <c r="B882" s="11"/>
      <c r="E882" s="13"/>
      <c r="G882" s="11"/>
      <c r="J882" s="11"/>
      <c r="M882" s="11"/>
      <c r="P882" s="11"/>
      <c r="S882" s="11"/>
      <c r="V882" s="11"/>
    </row>
    <row r="883" spans="2:22" ht="12.75" x14ac:dyDescent="0.35">
      <c r="B883" s="11"/>
      <c r="E883" s="13"/>
      <c r="G883" s="11"/>
      <c r="J883" s="11"/>
      <c r="M883" s="11"/>
      <c r="P883" s="11"/>
      <c r="S883" s="11"/>
      <c r="V883" s="11"/>
    </row>
    <row r="884" spans="2:22" ht="12.75" x14ac:dyDescent="0.35">
      <c r="B884" s="11"/>
      <c r="E884" s="13"/>
      <c r="G884" s="11"/>
      <c r="J884" s="11"/>
      <c r="M884" s="11"/>
      <c r="P884" s="11"/>
      <c r="S884" s="11"/>
      <c r="V884" s="11"/>
    </row>
    <row r="885" spans="2:22" ht="12.75" x14ac:dyDescent="0.35">
      <c r="B885" s="11"/>
      <c r="E885" s="13"/>
      <c r="G885" s="11"/>
      <c r="J885" s="11"/>
      <c r="M885" s="11"/>
      <c r="P885" s="11"/>
      <c r="S885" s="11"/>
      <c r="V885" s="11"/>
    </row>
    <row r="886" spans="2:22" ht="12.75" x14ac:dyDescent="0.35">
      <c r="B886" s="11"/>
      <c r="E886" s="13"/>
      <c r="G886" s="11"/>
      <c r="J886" s="11"/>
      <c r="M886" s="11"/>
      <c r="P886" s="11"/>
      <c r="S886" s="11"/>
      <c r="V886" s="11"/>
    </row>
    <row r="887" spans="2:22" ht="12.75" x14ac:dyDescent="0.35">
      <c r="B887" s="11"/>
      <c r="E887" s="13"/>
      <c r="G887" s="11"/>
      <c r="J887" s="11"/>
      <c r="M887" s="11"/>
      <c r="P887" s="11"/>
      <c r="S887" s="11"/>
      <c r="V887" s="11"/>
    </row>
    <row r="888" spans="2:22" ht="12.75" x14ac:dyDescent="0.35">
      <c r="B888" s="11"/>
      <c r="E888" s="13"/>
      <c r="G888" s="11"/>
      <c r="J888" s="11"/>
      <c r="M888" s="11"/>
      <c r="P888" s="11"/>
      <c r="S888" s="11"/>
      <c r="V888" s="11"/>
    </row>
    <row r="889" spans="2:22" ht="12.75" x14ac:dyDescent="0.35">
      <c r="B889" s="11"/>
      <c r="E889" s="13"/>
      <c r="G889" s="11"/>
      <c r="J889" s="11"/>
      <c r="M889" s="11"/>
      <c r="P889" s="11"/>
      <c r="S889" s="11"/>
      <c r="V889" s="11"/>
    </row>
    <row r="890" spans="2:22" ht="12.75" x14ac:dyDescent="0.35">
      <c r="B890" s="11"/>
      <c r="E890" s="13"/>
      <c r="G890" s="11"/>
      <c r="J890" s="11"/>
      <c r="M890" s="11"/>
      <c r="P890" s="11"/>
      <c r="S890" s="11"/>
      <c r="V890" s="11"/>
    </row>
    <row r="891" spans="2:22" ht="12.75" x14ac:dyDescent="0.35">
      <c r="B891" s="11"/>
      <c r="E891" s="13"/>
      <c r="G891" s="11"/>
      <c r="J891" s="11"/>
      <c r="M891" s="11"/>
      <c r="P891" s="11"/>
      <c r="S891" s="11"/>
      <c r="V891" s="11"/>
    </row>
    <row r="892" spans="2:22" ht="12.75" x14ac:dyDescent="0.35">
      <c r="B892" s="11"/>
      <c r="E892" s="13"/>
      <c r="G892" s="11"/>
      <c r="J892" s="11"/>
      <c r="M892" s="11"/>
      <c r="P892" s="11"/>
      <c r="S892" s="11"/>
      <c r="V892" s="11"/>
    </row>
    <row r="893" spans="2:22" ht="12.75" x14ac:dyDescent="0.35">
      <c r="B893" s="11"/>
      <c r="E893" s="13"/>
      <c r="G893" s="11"/>
      <c r="J893" s="11"/>
      <c r="M893" s="11"/>
      <c r="P893" s="11"/>
      <c r="S893" s="11"/>
      <c r="V893" s="11"/>
    </row>
    <row r="894" spans="2:22" ht="12.75" x14ac:dyDescent="0.35">
      <c r="B894" s="11"/>
      <c r="E894" s="13"/>
      <c r="G894" s="11"/>
      <c r="J894" s="11"/>
      <c r="M894" s="11"/>
      <c r="P894" s="11"/>
      <c r="S894" s="11"/>
      <c r="V894" s="11"/>
    </row>
    <row r="895" spans="2:22" ht="12.75" x14ac:dyDescent="0.35">
      <c r="B895" s="11"/>
      <c r="E895" s="13"/>
      <c r="G895" s="11"/>
      <c r="J895" s="11"/>
      <c r="M895" s="11"/>
      <c r="P895" s="11"/>
      <c r="S895" s="11"/>
      <c r="V895" s="11"/>
    </row>
    <row r="896" spans="2:22" ht="12.75" x14ac:dyDescent="0.35">
      <c r="B896" s="11"/>
      <c r="E896" s="13"/>
      <c r="G896" s="11"/>
      <c r="J896" s="11"/>
      <c r="M896" s="11"/>
      <c r="P896" s="11"/>
      <c r="S896" s="11"/>
      <c r="V896" s="11"/>
    </row>
    <row r="897" spans="2:22" ht="12.75" x14ac:dyDescent="0.35">
      <c r="B897" s="11"/>
      <c r="E897" s="13"/>
      <c r="G897" s="11"/>
      <c r="J897" s="11"/>
      <c r="M897" s="11"/>
      <c r="P897" s="11"/>
      <c r="S897" s="11"/>
      <c r="V897" s="11"/>
    </row>
    <row r="898" spans="2:22" ht="12.75" x14ac:dyDescent="0.35">
      <c r="B898" s="11"/>
      <c r="E898" s="13"/>
      <c r="G898" s="11"/>
      <c r="J898" s="11"/>
      <c r="M898" s="11"/>
      <c r="P898" s="11"/>
      <c r="S898" s="11"/>
      <c r="V898" s="11"/>
    </row>
    <row r="899" spans="2:22" ht="12.75" x14ac:dyDescent="0.35">
      <c r="B899" s="11"/>
      <c r="E899" s="13"/>
      <c r="G899" s="11"/>
      <c r="J899" s="11"/>
      <c r="M899" s="11"/>
      <c r="P899" s="11"/>
      <c r="S899" s="11"/>
      <c r="V899" s="11"/>
    </row>
    <row r="900" spans="2:22" ht="12.75" x14ac:dyDescent="0.35">
      <c r="B900" s="11"/>
      <c r="E900" s="13"/>
      <c r="G900" s="11"/>
      <c r="J900" s="11"/>
      <c r="M900" s="11"/>
      <c r="P900" s="11"/>
      <c r="S900" s="11"/>
      <c r="V900" s="11"/>
    </row>
    <row r="901" spans="2:22" ht="12.75" x14ac:dyDescent="0.35">
      <c r="B901" s="11"/>
      <c r="E901" s="13"/>
      <c r="G901" s="11"/>
      <c r="J901" s="11"/>
      <c r="M901" s="11"/>
      <c r="P901" s="11"/>
      <c r="S901" s="11"/>
      <c r="V901" s="11"/>
    </row>
    <row r="902" spans="2:22" ht="12.75" x14ac:dyDescent="0.35">
      <c r="B902" s="11"/>
      <c r="E902" s="13"/>
      <c r="G902" s="11"/>
      <c r="J902" s="11"/>
      <c r="M902" s="11"/>
      <c r="P902" s="11"/>
      <c r="S902" s="11"/>
      <c r="V902" s="11"/>
    </row>
    <row r="903" spans="2:22" ht="12.75" x14ac:dyDescent="0.35">
      <c r="B903" s="11"/>
      <c r="E903" s="13"/>
      <c r="G903" s="11"/>
      <c r="J903" s="11"/>
      <c r="M903" s="11"/>
      <c r="P903" s="11"/>
      <c r="S903" s="11"/>
      <c r="V903" s="11"/>
    </row>
    <row r="904" spans="2:22" ht="12.75" x14ac:dyDescent="0.35">
      <c r="B904" s="11"/>
      <c r="E904" s="13"/>
      <c r="G904" s="11"/>
      <c r="J904" s="11"/>
      <c r="M904" s="11"/>
      <c r="P904" s="11"/>
      <c r="S904" s="11"/>
      <c r="V904" s="11"/>
    </row>
    <row r="905" spans="2:22" ht="12.75" x14ac:dyDescent="0.35">
      <c r="B905" s="11"/>
      <c r="E905" s="13"/>
      <c r="G905" s="11"/>
      <c r="J905" s="11"/>
      <c r="M905" s="11"/>
      <c r="P905" s="11"/>
      <c r="S905" s="11"/>
      <c r="V905" s="11"/>
    </row>
    <row r="906" spans="2:22" ht="12.75" x14ac:dyDescent="0.35">
      <c r="B906" s="11"/>
      <c r="E906" s="13"/>
      <c r="G906" s="11"/>
      <c r="J906" s="11"/>
      <c r="M906" s="11"/>
      <c r="P906" s="11"/>
      <c r="S906" s="11"/>
      <c r="V906" s="11"/>
    </row>
    <row r="907" spans="2:22" ht="12.75" x14ac:dyDescent="0.35">
      <c r="B907" s="11"/>
      <c r="E907" s="13"/>
      <c r="G907" s="11"/>
      <c r="J907" s="11"/>
      <c r="M907" s="11"/>
      <c r="P907" s="11"/>
      <c r="S907" s="11"/>
      <c r="V907" s="11"/>
    </row>
    <row r="908" spans="2:22" ht="12.75" x14ac:dyDescent="0.35">
      <c r="B908" s="11"/>
      <c r="E908" s="13"/>
      <c r="G908" s="11"/>
      <c r="J908" s="11"/>
      <c r="M908" s="11"/>
      <c r="P908" s="11"/>
      <c r="S908" s="11"/>
      <c r="V908" s="11"/>
    </row>
    <row r="909" spans="2:22" ht="12.75" x14ac:dyDescent="0.35">
      <c r="B909" s="11"/>
      <c r="E909" s="13"/>
      <c r="G909" s="11"/>
      <c r="J909" s="11"/>
      <c r="M909" s="11"/>
      <c r="P909" s="11"/>
      <c r="S909" s="11"/>
      <c r="V909" s="11"/>
    </row>
    <row r="910" spans="2:22" ht="12.75" x14ac:dyDescent="0.35">
      <c r="B910" s="11"/>
      <c r="E910" s="13"/>
      <c r="G910" s="11"/>
      <c r="J910" s="11"/>
      <c r="M910" s="11"/>
      <c r="P910" s="11"/>
      <c r="S910" s="11"/>
      <c r="V910" s="11"/>
    </row>
    <row r="911" spans="2:22" ht="12.75" x14ac:dyDescent="0.35">
      <c r="B911" s="11"/>
      <c r="E911" s="13"/>
      <c r="G911" s="11"/>
      <c r="J911" s="11"/>
      <c r="M911" s="11"/>
      <c r="P911" s="11"/>
      <c r="S911" s="11"/>
      <c r="V911" s="11"/>
    </row>
    <row r="912" spans="2:22" ht="12.75" x14ac:dyDescent="0.35">
      <c r="B912" s="11"/>
      <c r="E912" s="13"/>
      <c r="G912" s="11"/>
      <c r="J912" s="11"/>
      <c r="M912" s="11"/>
      <c r="P912" s="11"/>
      <c r="S912" s="11"/>
      <c r="V912" s="11"/>
    </row>
    <row r="913" spans="2:22" ht="12.75" x14ac:dyDescent="0.35">
      <c r="B913" s="11"/>
      <c r="E913" s="13"/>
      <c r="G913" s="11"/>
      <c r="J913" s="11"/>
      <c r="M913" s="11"/>
      <c r="P913" s="11"/>
      <c r="S913" s="11"/>
      <c r="V913" s="11"/>
    </row>
    <row r="914" spans="2:22" ht="12.75" x14ac:dyDescent="0.35">
      <c r="B914" s="11"/>
      <c r="E914" s="13"/>
      <c r="G914" s="11"/>
      <c r="J914" s="11"/>
      <c r="M914" s="11"/>
      <c r="P914" s="11"/>
      <c r="S914" s="11"/>
      <c r="V914" s="11"/>
    </row>
    <row r="915" spans="2:22" ht="12.75" x14ac:dyDescent="0.35">
      <c r="B915" s="11"/>
      <c r="E915" s="13"/>
      <c r="G915" s="11"/>
      <c r="J915" s="11"/>
      <c r="M915" s="11"/>
      <c r="P915" s="11"/>
      <c r="S915" s="11"/>
      <c r="V915" s="11"/>
    </row>
    <row r="916" spans="2:22" ht="12.75" x14ac:dyDescent="0.35">
      <c r="B916" s="11"/>
      <c r="E916" s="13"/>
      <c r="G916" s="11"/>
      <c r="J916" s="11"/>
      <c r="M916" s="11"/>
      <c r="P916" s="11"/>
      <c r="S916" s="11"/>
      <c r="V916" s="11"/>
    </row>
    <row r="917" spans="2:22" ht="12.75" x14ac:dyDescent="0.35">
      <c r="B917" s="11"/>
      <c r="E917" s="13"/>
      <c r="G917" s="11"/>
      <c r="J917" s="11"/>
      <c r="M917" s="11"/>
      <c r="P917" s="11"/>
      <c r="S917" s="11"/>
      <c r="V917" s="11"/>
    </row>
    <row r="918" spans="2:22" ht="12.75" x14ac:dyDescent="0.35">
      <c r="B918" s="11"/>
      <c r="E918" s="13"/>
      <c r="G918" s="11"/>
      <c r="J918" s="11"/>
      <c r="M918" s="11"/>
      <c r="P918" s="11"/>
      <c r="S918" s="11"/>
      <c r="V918" s="11"/>
    </row>
    <row r="919" spans="2:22" ht="12.75" x14ac:dyDescent="0.35">
      <c r="B919" s="11"/>
      <c r="E919" s="13"/>
      <c r="G919" s="11"/>
      <c r="J919" s="11"/>
      <c r="M919" s="11"/>
      <c r="P919" s="11"/>
      <c r="S919" s="11"/>
      <c r="V919" s="11"/>
    </row>
    <row r="920" spans="2:22" ht="12.75" x14ac:dyDescent="0.35">
      <c r="B920" s="11"/>
      <c r="E920" s="13"/>
      <c r="G920" s="11"/>
      <c r="J920" s="11"/>
      <c r="M920" s="11"/>
      <c r="P920" s="11"/>
      <c r="S920" s="11"/>
      <c r="V920" s="11"/>
    </row>
    <row r="921" spans="2:22" ht="12.75" x14ac:dyDescent="0.35">
      <c r="B921" s="11"/>
      <c r="E921" s="13"/>
      <c r="G921" s="11"/>
      <c r="J921" s="11"/>
      <c r="M921" s="11"/>
      <c r="P921" s="11"/>
      <c r="S921" s="11"/>
      <c r="V921" s="11"/>
    </row>
    <row r="922" spans="2:22" ht="12.75" x14ac:dyDescent="0.35">
      <c r="B922" s="11"/>
      <c r="E922" s="13"/>
      <c r="G922" s="11"/>
      <c r="J922" s="11"/>
      <c r="M922" s="11"/>
      <c r="P922" s="11"/>
      <c r="S922" s="11"/>
      <c r="V922" s="11"/>
    </row>
    <row r="923" spans="2:22" ht="12.75" x14ac:dyDescent="0.35">
      <c r="B923" s="11"/>
      <c r="E923" s="13"/>
      <c r="G923" s="11"/>
      <c r="J923" s="11"/>
      <c r="M923" s="11"/>
      <c r="P923" s="11"/>
      <c r="S923" s="11"/>
      <c r="V923" s="11"/>
    </row>
    <row r="924" spans="2:22" ht="12.75" x14ac:dyDescent="0.35">
      <c r="B924" s="11"/>
      <c r="E924" s="13"/>
      <c r="G924" s="11"/>
      <c r="J924" s="11"/>
      <c r="M924" s="11"/>
      <c r="P924" s="11"/>
      <c r="S924" s="11"/>
      <c r="V924" s="11"/>
    </row>
    <row r="925" spans="2:22" ht="12.75" x14ac:dyDescent="0.35">
      <c r="B925" s="11"/>
      <c r="E925" s="13"/>
      <c r="G925" s="11"/>
      <c r="J925" s="11"/>
      <c r="M925" s="11"/>
      <c r="P925" s="11"/>
      <c r="S925" s="11"/>
      <c r="V925" s="11"/>
    </row>
    <row r="926" spans="2:22" ht="12.75" x14ac:dyDescent="0.35">
      <c r="B926" s="11"/>
      <c r="E926" s="13"/>
      <c r="G926" s="11"/>
      <c r="J926" s="11"/>
      <c r="M926" s="11"/>
      <c r="P926" s="11"/>
      <c r="S926" s="11"/>
      <c r="V926" s="11"/>
    </row>
    <row r="927" spans="2:22" ht="12.75" x14ac:dyDescent="0.35">
      <c r="B927" s="11"/>
      <c r="E927" s="13"/>
      <c r="G927" s="11"/>
      <c r="J927" s="11"/>
      <c r="M927" s="11"/>
      <c r="P927" s="11"/>
      <c r="S927" s="11"/>
      <c r="V927" s="11"/>
    </row>
    <row r="928" spans="2:22" ht="12.75" x14ac:dyDescent="0.35">
      <c r="B928" s="11"/>
      <c r="E928" s="13"/>
      <c r="G928" s="11"/>
      <c r="J928" s="11"/>
      <c r="M928" s="11"/>
      <c r="P928" s="11"/>
      <c r="S928" s="11"/>
      <c r="V928" s="11"/>
    </row>
    <row r="929" spans="2:22" ht="12.75" x14ac:dyDescent="0.35">
      <c r="B929" s="11"/>
      <c r="E929" s="13"/>
      <c r="G929" s="11"/>
      <c r="J929" s="11"/>
      <c r="M929" s="11"/>
      <c r="P929" s="11"/>
      <c r="S929" s="11"/>
      <c r="V929" s="11"/>
    </row>
    <row r="930" spans="2:22" ht="12.75" x14ac:dyDescent="0.35">
      <c r="B930" s="11"/>
      <c r="E930" s="13"/>
      <c r="G930" s="11"/>
      <c r="J930" s="11"/>
      <c r="M930" s="11"/>
      <c r="P930" s="11"/>
      <c r="S930" s="11"/>
      <c r="V930" s="11"/>
    </row>
    <row r="931" spans="2:22" ht="12.75" x14ac:dyDescent="0.35">
      <c r="B931" s="11"/>
      <c r="E931" s="13"/>
      <c r="G931" s="11"/>
      <c r="J931" s="11"/>
      <c r="M931" s="11"/>
      <c r="P931" s="11"/>
      <c r="S931" s="11"/>
      <c r="V931" s="11"/>
    </row>
    <row r="932" spans="2:22" ht="12.75" x14ac:dyDescent="0.35">
      <c r="B932" s="11"/>
      <c r="E932" s="13"/>
      <c r="G932" s="11"/>
      <c r="J932" s="11"/>
      <c r="M932" s="11"/>
      <c r="P932" s="11"/>
      <c r="S932" s="11"/>
      <c r="V932" s="11"/>
    </row>
    <row r="933" spans="2:22" ht="12.75" x14ac:dyDescent="0.35">
      <c r="B933" s="11"/>
      <c r="E933" s="13"/>
      <c r="G933" s="11"/>
      <c r="J933" s="11"/>
      <c r="M933" s="11"/>
      <c r="P933" s="11"/>
      <c r="S933" s="11"/>
      <c r="V933" s="11"/>
    </row>
    <row r="934" spans="2:22" ht="12.75" x14ac:dyDescent="0.35">
      <c r="B934" s="11"/>
      <c r="E934" s="13"/>
      <c r="G934" s="11"/>
      <c r="J934" s="11"/>
      <c r="M934" s="11"/>
      <c r="P934" s="11"/>
      <c r="S934" s="11"/>
      <c r="V934" s="11"/>
    </row>
    <row r="935" spans="2:22" ht="12.75" x14ac:dyDescent="0.35">
      <c r="B935" s="11"/>
      <c r="E935" s="13"/>
      <c r="G935" s="11"/>
      <c r="J935" s="11"/>
      <c r="M935" s="11"/>
      <c r="P935" s="11"/>
      <c r="S935" s="11"/>
      <c r="V935" s="11"/>
    </row>
    <row r="936" spans="2:22" ht="12.75" x14ac:dyDescent="0.35">
      <c r="B936" s="11"/>
      <c r="E936" s="13"/>
      <c r="G936" s="11"/>
      <c r="J936" s="11"/>
      <c r="M936" s="11"/>
      <c r="P936" s="11"/>
      <c r="S936" s="11"/>
      <c r="V936" s="11"/>
    </row>
    <row r="937" spans="2:22" ht="12.75" x14ac:dyDescent="0.35">
      <c r="B937" s="11"/>
      <c r="E937" s="13"/>
      <c r="G937" s="11"/>
      <c r="J937" s="11"/>
      <c r="M937" s="11"/>
      <c r="P937" s="11"/>
      <c r="S937" s="11"/>
      <c r="V937" s="11"/>
    </row>
    <row r="938" spans="2:22" ht="12.75" x14ac:dyDescent="0.35">
      <c r="B938" s="11"/>
      <c r="E938" s="13"/>
      <c r="G938" s="11"/>
      <c r="J938" s="11"/>
      <c r="M938" s="11"/>
      <c r="P938" s="11"/>
      <c r="S938" s="11"/>
      <c r="V938" s="11"/>
    </row>
    <row r="939" spans="2:22" ht="12.75" x14ac:dyDescent="0.35">
      <c r="B939" s="11"/>
      <c r="E939" s="13"/>
      <c r="G939" s="11"/>
      <c r="J939" s="11"/>
      <c r="M939" s="11"/>
      <c r="P939" s="11"/>
      <c r="S939" s="11"/>
      <c r="V939" s="11"/>
    </row>
    <row r="940" spans="2:22" ht="12.75" x14ac:dyDescent="0.35">
      <c r="B940" s="11"/>
      <c r="E940" s="13"/>
      <c r="G940" s="11"/>
      <c r="J940" s="11"/>
      <c r="M940" s="11"/>
      <c r="P940" s="11"/>
      <c r="S940" s="11"/>
      <c r="V940" s="11"/>
    </row>
    <row r="941" spans="2:22" ht="12.75" x14ac:dyDescent="0.35">
      <c r="B941" s="11"/>
      <c r="E941" s="13"/>
      <c r="G941" s="11"/>
      <c r="J941" s="11"/>
      <c r="M941" s="11"/>
      <c r="P941" s="11"/>
      <c r="S941" s="11"/>
      <c r="V941" s="11"/>
    </row>
    <row r="942" spans="2:22" ht="12.75" x14ac:dyDescent="0.35">
      <c r="B942" s="11"/>
      <c r="E942" s="13"/>
      <c r="G942" s="11"/>
      <c r="J942" s="11"/>
      <c r="M942" s="11"/>
      <c r="P942" s="11"/>
      <c r="S942" s="11"/>
      <c r="V942" s="11"/>
    </row>
    <row r="943" spans="2:22" ht="12.75" x14ac:dyDescent="0.35">
      <c r="B943" s="11"/>
      <c r="E943" s="13"/>
      <c r="G943" s="11"/>
      <c r="J943" s="11"/>
      <c r="M943" s="11"/>
      <c r="P943" s="11"/>
      <c r="S943" s="11"/>
      <c r="V943" s="11"/>
    </row>
    <row r="944" spans="2:22" ht="12.75" x14ac:dyDescent="0.35">
      <c r="B944" s="11"/>
      <c r="E944" s="13"/>
      <c r="G944" s="11"/>
      <c r="J944" s="11"/>
      <c r="M944" s="11"/>
      <c r="P944" s="11"/>
      <c r="S944" s="11"/>
      <c r="V944" s="11"/>
    </row>
    <row r="945" spans="2:22" ht="12.75" x14ac:dyDescent="0.35">
      <c r="B945" s="11"/>
      <c r="E945" s="13"/>
      <c r="G945" s="11"/>
      <c r="J945" s="11"/>
      <c r="M945" s="11"/>
      <c r="P945" s="11"/>
      <c r="S945" s="11"/>
      <c r="V945" s="11"/>
    </row>
    <row r="946" spans="2:22" ht="12.75" x14ac:dyDescent="0.35">
      <c r="B946" s="11"/>
      <c r="E946" s="13"/>
      <c r="G946" s="11"/>
      <c r="J946" s="11"/>
      <c r="M946" s="11"/>
      <c r="P946" s="11"/>
      <c r="S946" s="11"/>
      <c r="V946" s="11"/>
    </row>
    <row r="947" spans="2:22" ht="12.75" x14ac:dyDescent="0.35">
      <c r="B947" s="11"/>
      <c r="E947" s="13"/>
      <c r="G947" s="11"/>
      <c r="J947" s="11"/>
      <c r="M947" s="11"/>
      <c r="P947" s="11"/>
      <c r="S947" s="11"/>
      <c r="V947" s="11"/>
    </row>
    <row r="948" spans="2:22" ht="12.75" x14ac:dyDescent="0.35">
      <c r="B948" s="11"/>
      <c r="E948" s="13"/>
      <c r="G948" s="11"/>
      <c r="J948" s="11"/>
      <c r="M948" s="11"/>
      <c r="P948" s="11"/>
      <c r="S948" s="11"/>
      <c r="V948" s="11"/>
    </row>
    <row r="949" spans="2:22" ht="12.75" x14ac:dyDescent="0.35">
      <c r="B949" s="11"/>
      <c r="E949" s="13"/>
      <c r="G949" s="11"/>
      <c r="J949" s="11"/>
      <c r="M949" s="11"/>
      <c r="P949" s="11"/>
      <c r="S949" s="11"/>
      <c r="V949" s="11"/>
    </row>
    <row r="950" spans="2:22" ht="12.75" x14ac:dyDescent="0.35">
      <c r="B950" s="11"/>
      <c r="E950" s="13"/>
      <c r="G950" s="11"/>
      <c r="J950" s="11"/>
      <c r="M950" s="11"/>
      <c r="P950" s="11"/>
      <c r="S950" s="11"/>
      <c r="V950" s="11"/>
    </row>
    <row r="951" spans="2:22" ht="12.75" x14ac:dyDescent="0.35">
      <c r="B951" s="11"/>
      <c r="E951" s="13"/>
      <c r="G951" s="11"/>
      <c r="J951" s="11"/>
      <c r="M951" s="11"/>
      <c r="P951" s="11"/>
      <c r="S951" s="11"/>
      <c r="V951" s="11"/>
    </row>
    <row r="952" spans="2:22" ht="12.75" x14ac:dyDescent="0.35">
      <c r="B952" s="11"/>
      <c r="E952" s="13"/>
      <c r="G952" s="11"/>
      <c r="J952" s="11"/>
      <c r="M952" s="11"/>
      <c r="P952" s="11"/>
      <c r="S952" s="11"/>
      <c r="V952" s="11"/>
    </row>
    <row r="953" spans="2:22" ht="12.75" x14ac:dyDescent="0.35">
      <c r="B953" s="11"/>
      <c r="E953" s="13"/>
      <c r="G953" s="11"/>
      <c r="J953" s="11"/>
      <c r="M953" s="11"/>
      <c r="P953" s="11"/>
      <c r="S953" s="11"/>
      <c r="V953" s="11"/>
    </row>
    <row r="954" spans="2:22" ht="12.75" x14ac:dyDescent="0.35">
      <c r="B954" s="11"/>
      <c r="E954" s="13"/>
      <c r="G954" s="11"/>
      <c r="J954" s="11"/>
      <c r="M954" s="11"/>
      <c r="P954" s="11"/>
      <c r="S954" s="11"/>
      <c r="V954" s="11"/>
    </row>
    <row r="955" spans="2:22" ht="12.75" x14ac:dyDescent="0.35">
      <c r="B955" s="11"/>
      <c r="E955" s="13"/>
      <c r="G955" s="11"/>
      <c r="J955" s="11"/>
      <c r="M955" s="11"/>
      <c r="P955" s="11"/>
      <c r="S955" s="11"/>
      <c r="V955" s="11"/>
    </row>
    <row r="956" spans="2:22" ht="12.75" x14ac:dyDescent="0.35">
      <c r="B956" s="11"/>
      <c r="E956" s="13"/>
      <c r="G956" s="11"/>
      <c r="J956" s="11"/>
      <c r="M956" s="11"/>
      <c r="P956" s="11"/>
      <c r="S956" s="11"/>
      <c r="V956" s="11"/>
    </row>
    <row r="957" spans="2:22" ht="12.75" x14ac:dyDescent="0.35">
      <c r="B957" s="11"/>
      <c r="E957" s="13"/>
      <c r="G957" s="11"/>
      <c r="J957" s="11"/>
      <c r="M957" s="11"/>
      <c r="P957" s="11"/>
      <c r="S957" s="11"/>
      <c r="V957" s="11"/>
    </row>
    <row r="958" spans="2:22" ht="12.75" x14ac:dyDescent="0.35">
      <c r="B958" s="11"/>
      <c r="E958" s="13"/>
      <c r="G958" s="11"/>
      <c r="J958" s="11"/>
      <c r="M958" s="11"/>
      <c r="P958" s="11"/>
      <c r="S958" s="11"/>
      <c r="V958" s="11"/>
    </row>
    <row r="959" spans="2:22" ht="12.75" x14ac:dyDescent="0.35">
      <c r="B959" s="11"/>
      <c r="E959" s="13"/>
      <c r="G959" s="11"/>
      <c r="J959" s="11"/>
      <c r="M959" s="11"/>
      <c r="P959" s="11"/>
      <c r="S959" s="11"/>
      <c r="V959" s="11"/>
    </row>
    <row r="960" spans="2:22" ht="12.75" x14ac:dyDescent="0.35">
      <c r="B960" s="11"/>
      <c r="E960" s="13"/>
      <c r="G960" s="11"/>
      <c r="J960" s="11"/>
      <c r="M960" s="11"/>
      <c r="P960" s="11"/>
      <c r="S960" s="11"/>
      <c r="V960" s="11"/>
    </row>
    <row r="961" spans="2:22" ht="12.75" x14ac:dyDescent="0.35">
      <c r="B961" s="11"/>
      <c r="E961" s="13"/>
      <c r="G961" s="11"/>
      <c r="J961" s="11"/>
      <c r="M961" s="11"/>
      <c r="P961" s="11"/>
      <c r="S961" s="11"/>
      <c r="V961" s="11"/>
    </row>
    <row r="962" spans="2:22" ht="12.75" x14ac:dyDescent="0.35">
      <c r="B962" s="11"/>
      <c r="E962" s="13"/>
      <c r="G962" s="11"/>
      <c r="J962" s="11"/>
      <c r="M962" s="11"/>
      <c r="P962" s="11"/>
      <c r="S962" s="11"/>
      <c r="V962" s="11"/>
    </row>
    <row r="963" spans="2:22" ht="12.75" x14ac:dyDescent="0.35">
      <c r="B963" s="11"/>
      <c r="E963" s="13"/>
      <c r="G963" s="11"/>
      <c r="J963" s="11"/>
      <c r="M963" s="11"/>
      <c r="P963" s="11"/>
      <c r="S963" s="11"/>
      <c r="V963" s="11"/>
    </row>
    <row r="964" spans="2:22" ht="12.75" x14ac:dyDescent="0.35">
      <c r="B964" s="11"/>
      <c r="E964" s="13"/>
      <c r="G964" s="11"/>
      <c r="J964" s="11"/>
      <c r="M964" s="11"/>
      <c r="P964" s="11"/>
      <c r="S964" s="11"/>
      <c r="V964" s="11"/>
    </row>
    <row r="965" spans="2:22" ht="12.75" x14ac:dyDescent="0.35">
      <c r="B965" s="11"/>
      <c r="E965" s="13"/>
      <c r="G965" s="11"/>
      <c r="J965" s="11"/>
      <c r="M965" s="11"/>
      <c r="P965" s="11"/>
      <c r="S965" s="11"/>
      <c r="V965" s="11"/>
    </row>
    <row r="966" spans="2:22" ht="12.75" x14ac:dyDescent="0.35">
      <c r="B966" s="11"/>
      <c r="E966" s="13"/>
      <c r="G966" s="11"/>
      <c r="J966" s="11"/>
      <c r="M966" s="11"/>
      <c r="P966" s="11"/>
      <c r="S966" s="11"/>
      <c r="V966" s="11"/>
    </row>
    <row r="967" spans="2:22" ht="12.75" x14ac:dyDescent="0.35">
      <c r="B967" s="11"/>
      <c r="E967" s="13"/>
      <c r="G967" s="11"/>
      <c r="J967" s="11"/>
      <c r="M967" s="11"/>
      <c r="P967" s="11"/>
      <c r="S967" s="11"/>
      <c r="V967" s="11"/>
    </row>
    <row r="968" spans="2:22" ht="12.75" x14ac:dyDescent="0.35">
      <c r="B968" s="11"/>
      <c r="E968" s="13"/>
      <c r="G968" s="11"/>
      <c r="J968" s="11"/>
      <c r="M968" s="11"/>
      <c r="P968" s="11"/>
      <c r="S968" s="11"/>
      <c r="V968" s="11"/>
    </row>
    <row r="969" spans="2:22" ht="12.75" x14ac:dyDescent="0.35">
      <c r="B969" s="11"/>
      <c r="E969" s="13"/>
      <c r="G969" s="11"/>
      <c r="J969" s="11"/>
      <c r="M969" s="11"/>
      <c r="P969" s="11"/>
      <c r="S969" s="11"/>
      <c r="V969" s="11"/>
    </row>
    <row r="970" spans="2:22" ht="12.75" x14ac:dyDescent="0.35">
      <c r="B970" s="11"/>
      <c r="E970" s="13"/>
      <c r="G970" s="11"/>
      <c r="J970" s="11"/>
      <c r="M970" s="11"/>
      <c r="P970" s="11"/>
      <c r="S970" s="11"/>
      <c r="V970" s="11"/>
    </row>
    <row r="971" spans="2:22" ht="12.75" x14ac:dyDescent="0.35">
      <c r="B971" s="11"/>
      <c r="E971" s="13"/>
      <c r="G971" s="11"/>
      <c r="J971" s="11"/>
      <c r="M971" s="11"/>
      <c r="P971" s="11"/>
      <c r="S971" s="11"/>
      <c r="V971" s="11"/>
    </row>
    <row r="972" spans="2:22" ht="12.75" x14ac:dyDescent="0.35">
      <c r="B972" s="11"/>
      <c r="E972" s="13"/>
      <c r="G972" s="11"/>
      <c r="J972" s="11"/>
      <c r="M972" s="11"/>
      <c r="P972" s="11"/>
      <c r="S972" s="11"/>
      <c r="V972" s="11"/>
    </row>
    <row r="973" spans="2:22" ht="12.75" x14ac:dyDescent="0.35">
      <c r="B973" s="11"/>
      <c r="E973" s="13"/>
      <c r="G973" s="11"/>
      <c r="J973" s="11"/>
      <c r="M973" s="11"/>
      <c r="P973" s="11"/>
      <c r="S973" s="11"/>
      <c r="V973" s="11"/>
    </row>
    <row r="974" spans="2:22" ht="12.75" x14ac:dyDescent="0.35">
      <c r="B974" s="11"/>
      <c r="E974" s="13"/>
      <c r="G974" s="11"/>
      <c r="J974" s="11"/>
      <c r="M974" s="11"/>
      <c r="P974" s="11"/>
      <c r="S974" s="11"/>
      <c r="V974" s="11"/>
    </row>
    <row r="975" spans="2:22" ht="12.75" x14ac:dyDescent="0.35">
      <c r="B975" s="11"/>
      <c r="E975" s="13"/>
      <c r="G975" s="11"/>
      <c r="J975" s="11"/>
      <c r="M975" s="11"/>
      <c r="P975" s="11"/>
      <c r="S975" s="11"/>
      <c r="V975" s="11"/>
    </row>
    <row r="976" spans="2:22" ht="12.75" x14ac:dyDescent="0.35">
      <c r="B976" s="11"/>
      <c r="E976" s="13"/>
      <c r="G976" s="11"/>
      <c r="J976" s="11"/>
      <c r="M976" s="11"/>
      <c r="P976" s="11"/>
      <c r="S976" s="11"/>
      <c r="V976" s="11"/>
    </row>
    <row r="977" spans="2:22" ht="12.75" x14ac:dyDescent="0.35">
      <c r="B977" s="11"/>
      <c r="E977" s="13"/>
      <c r="G977" s="11"/>
      <c r="J977" s="11"/>
      <c r="M977" s="11"/>
      <c r="P977" s="11"/>
      <c r="S977" s="11"/>
      <c r="V977" s="11"/>
    </row>
    <row r="978" spans="2:22" ht="12.75" x14ac:dyDescent="0.35">
      <c r="B978" s="11"/>
      <c r="E978" s="13"/>
      <c r="G978" s="11"/>
      <c r="J978" s="11"/>
      <c r="M978" s="11"/>
      <c r="P978" s="11"/>
      <c r="S978" s="11"/>
      <c r="V978" s="11"/>
    </row>
    <row r="979" spans="2:22" ht="12.75" x14ac:dyDescent="0.35">
      <c r="B979" s="11"/>
      <c r="E979" s="13"/>
      <c r="G979" s="11"/>
      <c r="J979" s="11"/>
      <c r="M979" s="11"/>
      <c r="P979" s="11"/>
      <c r="S979" s="11"/>
      <c r="V979" s="11"/>
    </row>
    <row r="980" spans="2:22" ht="12.75" x14ac:dyDescent="0.35">
      <c r="B980" s="11"/>
      <c r="E980" s="13"/>
      <c r="G980" s="11"/>
      <c r="J980" s="11"/>
      <c r="M980" s="11"/>
      <c r="P980" s="11"/>
      <c r="S980" s="11"/>
      <c r="V980" s="11"/>
    </row>
    <row r="981" spans="2:22" ht="12.75" x14ac:dyDescent="0.35">
      <c r="B981" s="11"/>
      <c r="E981" s="13"/>
      <c r="G981" s="11"/>
      <c r="J981" s="11"/>
      <c r="M981" s="11"/>
      <c r="P981" s="11"/>
      <c r="S981" s="11"/>
      <c r="V981" s="11"/>
    </row>
    <row r="982" spans="2:22" ht="12.75" x14ac:dyDescent="0.35">
      <c r="B982" s="11"/>
      <c r="E982" s="13"/>
      <c r="G982" s="11"/>
      <c r="J982" s="11"/>
      <c r="M982" s="11"/>
      <c r="P982" s="11"/>
      <c r="S982" s="11"/>
      <c r="V982" s="11"/>
    </row>
    <row r="983" spans="2:22" ht="12.75" x14ac:dyDescent="0.35">
      <c r="B983" s="11"/>
      <c r="E983" s="13"/>
      <c r="G983" s="11"/>
      <c r="J983" s="11"/>
      <c r="M983" s="11"/>
      <c r="P983" s="11"/>
      <c r="S983" s="11"/>
      <c r="V983" s="11"/>
    </row>
    <row r="984" spans="2:22" ht="12.75" x14ac:dyDescent="0.35">
      <c r="B984" s="11"/>
      <c r="E984" s="13"/>
      <c r="G984" s="11"/>
      <c r="J984" s="11"/>
      <c r="M984" s="11"/>
      <c r="P984" s="11"/>
      <c r="S984" s="11"/>
      <c r="V984" s="11"/>
    </row>
    <row r="985" spans="2:22" ht="12.75" x14ac:dyDescent="0.35">
      <c r="B985" s="11"/>
      <c r="E985" s="13"/>
      <c r="G985" s="11"/>
      <c r="J985" s="11"/>
      <c r="M985" s="11"/>
      <c r="P985" s="11"/>
      <c r="S985" s="11"/>
      <c r="V985" s="11"/>
    </row>
    <row r="986" spans="2:22" ht="12.75" x14ac:dyDescent="0.35">
      <c r="B986" s="11"/>
      <c r="E986" s="13"/>
      <c r="G986" s="11"/>
      <c r="J986" s="11"/>
      <c r="M986" s="11"/>
      <c r="P986" s="11"/>
      <c r="S986" s="11"/>
      <c r="V986" s="11"/>
    </row>
    <row r="987" spans="2:22" ht="12.75" x14ac:dyDescent="0.35">
      <c r="B987" s="11"/>
      <c r="E987" s="13"/>
      <c r="G987" s="11"/>
      <c r="J987" s="11"/>
      <c r="M987" s="11"/>
      <c r="P987" s="11"/>
      <c r="S987" s="11"/>
      <c r="V987" s="11"/>
    </row>
    <row r="988" spans="2:22" ht="12.75" x14ac:dyDescent="0.35">
      <c r="B988" s="11"/>
      <c r="E988" s="13"/>
      <c r="G988" s="11"/>
      <c r="J988" s="11"/>
      <c r="M988" s="11"/>
      <c r="P988" s="11"/>
      <c r="S988" s="11"/>
      <c r="V988" s="11"/>
    </row>
    <row r="989" spans="2:22" ht="12.75" x14ac:dyDescent="0.35">
      <c r="B989" s="11"/>
      <c r="E989" s="13"/>
      <c r="G989" s="11"/>
      <c r="J989" s="11"/>
      <c r="M989" s="11"/>
      <c r="P989" s="11"/>
      <c r="S989" s="11"/>
      <c r="V989" s="11"/>
    </row>
    <row r="990" spans="2:22" ht="12.75" x14ac:dyDescent="0.35">
      <c r="B990" s="11"/>
      <c r="E990" s="13"/>
      <c r="G990" s="11"/>
      <c r="J990" s="11"/>
      <c r="M990" s="11"/>
      <c r="P990" s="11"/>
      <c r="S990" s="11"/>
      <c r="V990" s="11"/>
    </row>
    <row r="991" spans="2:22" ht="12.75" x14ac:dyDescent="0.35">
      <c r="B991" s="11"/>
      <c r="E991" s="13"/>
      <c r="G991" s="11"/>
      <c r="J991" s="11"/>
      <c r="M991" s="11"/>
      <c r="P991" s="11"/>
      <c r="S991" s="11"/>
      <c r="V991" s="11"/>
    </row>
    <row r="992" spans="2:22" ht="12.75" x14ac:dyDescent="0.35">
      <c r="B992" s="11"/>
      <c r="E992" s="13"/>
      <c r="G992" s="11"/>
      <c r="J992" s="11"/>
      <c r="M992" s="11"/>
      <c r="P992" s="11"/>
      <c r="S992" s="11"/>
      <c r="V992" s="11"/>
    </row>
    <row r="993" spans="2:22" ht="12.75" x14ac:dyDescent="0.35">
      <c r="B993" s="11"/>
      <c r="E993" s="13"/>
      <c r="G993" s="11"/>
      <c r="J993" s="11"/>
      <c r="M993" s="11"/>
      <c r="P993" s="11"/>
      <c r="S993" s="11"/>
      <c r="V993" s="11"/>
    </row>
    <row r="994" spans="2:22" ht="12.75" x14ac:dyDescent="0.35">
      <c r="B994" s="11"/>
    </row>
  </sheetData>
  <autoFilter ref="A2:AD9" xr:uid="{00000000-0009-0000-0000-000002000000}">
    <sortState xmlns:xlrd2="http://schemas.microsoft.com/office/spreadsheetml/2017/richdata2" ref="A2:AD9">
      <sortCondition ref="C2:C9"/>
      <sortCondition ref="B2:B9"/>
      <sortCondition ref="F2:F9"/>
    </sortState>
  </autoFilter>
  <mergeCells count="7">
    <mergeCell ref="Q1:S1"/>
    <mergeCell ref="T1:V1"/>
    <mergeCell ref="C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7DAFD-A46D-42EE-9763-5255E7A5E8CA}">
  <dimension ref="A3:F14"/>
  <sheetViews>
    <sheetView workbookViewId="0">
      <selection activeCell="C26" sqref="C26"/>
    </sheetView>
  </sheetViews>
  <sheetFormatPr defaultRowHeight="12.75" x14ac:dyDescent="0.35"/>
  <cols>
    <col min="12" max="12" width="24.6640625" customWidth="1"/>
  </cols>
  <sheetData>
    <row r="3" spans="1:6" x14ac:dyDescent="0.35">
      <c r="A3" s="45"/>
      <c r="B3" s="46" t="s">
        <v>73</v>
      </c>
      <c r="C3" s="46" t="s">
        <v>74</v>
      </c>
      <c r="D3" s="46" t="s">
        <v>75</v>
      </c>
      <c r="E3" s="46" t="s">
        <v>76</v>
      </c>
      <c r="F3" s="46" t="s">
        <v>77</v>
      </c>
    </row>
    <row r="4" spans="1:6" x14ac:dyDescent="0.35">
      <c r="A4" s="47" t="s">
        <v>78</v>
      </c>
      <c r="B4" s="48">
        <v>1260</v>
      </c>
      <c r="C4" s="44">
        <v>580</v>
      </c>
      <c r="D4" s="48">
        <v>1120</v>
      </c>
      <c r="E4" s="44">
        <v>0</v>
      </c>
      <c r="F4" s="44">
        <v>390</v>
      </c>
    </row>
    <row r="5" spans="1:6" x14ac:dyDescent="0.35">
      <c r="A5" s="47" t="s">
        <v>79</v>
      </c>
      <c r="B5" s="44">
        <v>675</v>
      </c>
      <c r="C5" s="48">
        <v>1590</v>
      </c>
      <c r="D5" s="48">
        <v>1129</v>
      </c>
      <c r="E5" s="44">
        <v>302</v>
      </c>
      <c r="F5" s="44">
        <v>33</v>
      </c>
    </row>
    <row r="6" spans="1:6" x14ac:dyDescent="0.35">
      <c r="A6" s="47" t="s">
        <v>80</v>
      </c>
      <c r="B6" s="44">
        <v>779</v>
      </c>
      <c r="C6" s="44">
        <v>580</v>
      </c>
      <c r="D6" s="44">
        <v>797</v>
      </c>
      <c r="E6" s="44">
        <v>0</v>
      </c>
      <c r="F6" s="44">
        <v>0</v>
      </c>
    </row>
    <row r="7" spans="1:6" x14ac:dyDescent="0.35">
      <c r="A7" s="47" t="s">
        <v>81</v>
      </c>
      <c r="B7" s="48">
        <f>SUM(B4:B6)</f>
        <v>2714</v>
      </c>
      <c r="C7" s="44">
        <f>SUM(C4:C6)</f>
        <v>2750</v>
      </c>
      <c r="D7" s="48">
        <f>SUM(D4:D6)</f>
        <v>3046</v>
      </c>
      <c r="E7" s="44">
        <f>SUM(E4:E6)</f>
        <v>302</v>
      </c>
      <c r="F7" s="44">
        <f>SUM(F4:F6)</f>
        <v>423</v>
      </c>
    </row>
    <row r="9" spans="1:6" x14ac:dyDescent="0.35">
      <c r="B9" s="44"/>
      <c r="C9" s="44" t="s">
        <v>13</v>
      </c>
      <c r="D9" s="44" t="s">
        <v>82</v>
      </c>
    </row>
    <row r="10" spans="1:6" x14ac:dyDescent="0.35">
      <c r="B10" s="44" t="s">
        <v>75</v>
      </c>
      <c r="C10" s="44">
        <v>1</v>
      </c>
      <c r="D10" s="44">
        <v>3046</v>
      </c>
    </row>
    <row r="11" spans="1:6" x14ac:dyDescent="0.35">
      <c r="B11" s="44" t="s">
        <v>74</v>
      </c>
      <c r="C11" s="44">
        <v>2</v>
      </c>
      <c r="D11" s="44">
        <v>2750</v>
      </c>
    </row>
    <row r="12" spans="1:6" x14ac:dyDescent="0.35">
      <c r="B12" s="44" t="s">
        <v>73</v>
      </c>
      <c r="C12" s="44">
        <v>3</v>
      </c>
      <c r="D12" s="48">
        <v>2714</v>
      </c>
    </row>
    <row r="13" spans="1:6" x14ac:dyDescent="0.35">
      <c r="B13" s="44" t="s">
        <v>77</v>
      </c>
      <c r="C13" s="44">
        <v>4</v>
      </c>
      <c r="D13" s="44">
        <v>423</v>
      </c>
    </row>
    <row r="14" spans="1:6" x14ac:dyDescent="0.35">
      <c r="B14" s="44" t="s">
        <v>76</v>
      </c>
      <c r="C14" s="44">
        <v>5</v>
      </c>
      <c r="D14" s="44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7"/>
  <sheetViews>
    <sheetView workbookViewId="0">
      <pane xSplit="3" topLeftCell="D1" activePane="topRight" state="frozen"/>
      <selection pane="topRight" activeCell="E2" sqref="E2"/>
    </sheetView>
  </sheetViews>
  <sheetFormatPr defaultColWidth="12.59765625" defaultRowHeight="15.75" customHeight="1" x14ac:dyDescent="0.35"/>
  <cols>
    <col min="1" max="27" width="9" customWidth="1"/>
  </cols>
  <sheetData>
    <row r="1" spans="1:27" ht="15.75" customHeight="1" x14ac:dyDescent="0.4">
      <c r="A1" s="21"/>
      <c r="B1" s="40" t="s">
        <v>54</v>
      </c>
      <c r="C1" s="38"/>
      <c r="D1" s="41" t="s">
        <v>55</v>
      </c>
      <c r="E1" s="42"/>
      <c r="F1" s="43"/>
      <c r="G1" s="41" t="s">
        <v>3</v>
      </c>
      <c r="H1" s="42"/>
      <c r="I1" s="43"/>
      <c r="J1" s="41" t="s">
        <v>4</v>
      </c>
      <c r="K1" s="42"/>
      <c r="L1" s="43"/>
      <c r="M1" s="41" t="s">
        <v>5</v>
      </c>
      <c r="N1" s="42"/>
      <c r="O1" s="43"/>
      <c r="P1" s="41" t="s">
        <v>6</v>
      </c>
      <c r="Q1" s="42"/>
      <c r="R1" s="43"/>
      <c r="S1" s="41" t="s">
        <v>7</v>
      </c>
      <c r="T1" s="42"/>
      <c r="U1" s="43"/>
      <c r="V1" s="14"/>
      <c r="W1" s="14"/>
      <c r="X1" s="14"/>
      <c r="Y1" s="14"/>
      <c r="Z1" s="14"/>
      <c r="AA1" s="14"/>
    </row>
    <row r="2" spans="1:27" ht="15.75" customHeight="1" x14ac:dyDescent="0.4">
      <c r="A2" s="22" t="s">
        <v>9</v>
      </c>
      <c r="B2" s="23" t="s">
        <v>13</v>
      </c>
      <c r="C2" s="23" t="s">
        <v>11</v>
      </c>
      <c r="D2" s="24" t="s">
        <v>56</v>
      </c>
      <c r="E2" s="23" t="s">
        <v>57</v>
      </c>
      <c r="F2" s="22" t="s">
        <v>58</v>
      </c>
      <c r="G2" s="24" t="s">
        <v>56</v>
      </c>
      <c r="H2" s="23" t="s">
        <v>57</v>
      </c>
      <c r="I2" s="22" t="s">
        <v>58</v>
      </c>
      <c r="J2" s="24" t="s">
        <v>56</v>
      </c>
      <c r="K2" s="23" t="s">
        <v>57</v>
      </c>
      <c r="L2" s="22" t="s">
        <v>58</v>
      </c>
      <c r="M2" s="24" t="s">
        <v>56</v>
      </c>
      <c r="N2" s="23" t="s">
        <v>57</v>
      </c>
      <c r="O2" s="22" t="s">
        <v>58</v>
      </c>
      <c r="P2" s="24" t="s">
        <v>56</v>
      </c>
      <c r="Q2" s="23" t="s">
        <v>57</v>
      </c>
      <c r="R2" s="22" t="s">
        <v>58</v>
      </c>
      <c r="S2" s="24" t="s">
        <v>56</v>
      </c>
      <c r="T2" s="23" t="s">
        <v>57</v>
      </c>
      <c r="U2" s="22" t="s">
        <v>58</v>
      </c>
      <c r="V2" s="23"/>
      <c r="W2" s="23"/>
      <c r="X2" s="23"/>
      <c r="Y2" s="23"/>
      <c r="Z2" s="23"/>
      <c r="AA2" s="23"/>
    </row>
    <row r="3" spans="1:27" ht="12.75" x14ac:dyDescent="0.35">
      <c r="A3" s="7" t="s">
        <v>21</v>
      </c>
      <c r="B3" s="9">
        <f t="shared" ref="B3:B7" ca="1" si="0">RANK(C3,$C$3:$C$7)</f>
        <v>1</v>
      </c>
      <c r="C3" s="9">
        <f t="shared" ref="C3:C7" ca="1" si="1">SUM(D3:U3)</f>
        <v>3008</v>
      </c>
      <c r="D3" s="13">
        <f>SUMIF('Individual Dam'!$B$3:$B$13,A3,'Individual Dam'!$G$3:$G$13)</f>
        <v>110</v>
      </c>
      <c r="E3" s="9">
        <f>SUMIF('Individual Herr'!$B$3:$B$15,A3,'Individual Herr'!$G$3:$G$15)</f>
        <v>165</v>
      </c>
      <c r="F3" s="11">
        <f>SUMIF('Team Mixed'!$B$3:$B$15,A3,'Team Mixed'!$G$3:$G$15)</f>
        <v>183</v>
      </c>
      <c r="G3" s="13">
        <f>SUMIF('Individual Dam'!$B$3:$B$13,A3,'Individual Dam'!$J$3:$J$13)</f>
        <v>260</v>
      </c>
      <c r="H3" s="9">
        <f ca="1">SUMIF('Individual Herr'!$B$3:$B$15,A3,'Individual Dam'!$J$3:$J$13)</f>
        <v>150</v>
      </c>
      <c r="I3" s="11">
        <f>SUMIF('Team Mixed'!$B$3:$B$15,A3,'Team Mixed'!$J$3:$J$15)</f>
        <v>166</v>
      </c>
      <c r="J3" s="13">
        <f>SUMIF('Individual Dam'!$B$3:$B$13,A3,'Individual Dam'!$M$3:$M$13)</f>
        <v>141</v>
      </c>
      <c r="K3" s="9">
        <f>SUMIF('Individual Herr'!$B$3:$B$15,A3,'Individual Herr'!$M$3:$M$15)</f>
        <v>173</v>
      </c>
      <c r="L3" s="11">
        <f>SUMIF('Team Mixed'!$B$3:$B$15,A3,'Team Mixed'!$M$3:$M$15)</f>
        <v>117</v>
      </c>
      <c r="M3" s="13">
        <f>SUMIF('Individual Dam'!$B$3:$B$13,A3,'Individual Dam'!$P$3:$P$13)</f>
        <v>200</v>
      </c>
      <c r="N3" s="9">
        <f>SUMIF('Individual Herr'!$B$3:$B$15,A3,'Individual Herr'!$P$3:$P$15)</f>
        <v>269</v>
      </c>
      <c r="O3" s="11">
        <f>SUMIF('Team Mixed'!$B$3:$B$15,A3,'Team Mixed'!$P$3:$P$15)</f>
        <v>99</v>
      </c>
      <c r="P3" s="13">
        <f>SUMIF('Individual Dam'!$B$3:$B$13,A3,'Individual Dam'!$S$3:$S$13)</f>
        <v>220</v>
      </c>
      <c r="Q3" s="9">
        <f>SUMIF('Individual Herr'!$B$3:$B$15,A3,'Individual Herr'!$S$3:$S$15)</f>
        <v>164</v>
      </c>
      <c r="R3" s="11">
        <f>SUMIF('Team Mixed'!$B$3:$B$15,A3,'Team Mixed'!$S$3:$S$15)</f>
        <v>132</v>
      </c>
      <c r="S3" s="13">
        <f>SUMIF('Individual Dam'!$B$3:$B$13,A3,'Individual Dam'!$V$3:$V$13)</f>
        <v>201</v>
      </c>
      <c r="T3" s="9">
        <f>SUMIF('Individual Herr'!$B$3:$B$15,A3,'Individual Herr'!$V$3:$V$15)</f>
        <v>148</v>
      </c>
      <c r="U3" s="11">
        <f ca="1">SUMIF('Team Mixed'!$B$3:$B$15,A3,'Individual Dam'!$V$3:$V$13)</f>
        <v>110</v>
      </c>
    </row>
    <row r="4" spans="1:27" ht="12.75" x14ac:dyDescent="0.35">
      <c r="A4" s="7" t="s">
        <v>27</v>
      </c>
      <c r="B4" s="9">
        <f t="shared" ca="1" si="0"/>
        <v>2</v>
      </c>
      <c r="C4" s="9">
        <f t="shared" ca="1" si="1"/>
        <v>2981</v>
      </c>
      <c r="D4" s="13">
        <f>SUMIF('Individual Dam'!$B$3:$B$13,A4,'Individual Dam'!$G$3:$G$13)</f>
        <v>91</v>
      </c>
      <c r="E4" s="9">
        <f>SUMIF('Individual Herr'!$B$3:$B$15,A4,'Individual Herr'!$G$3:$G$15)</f>
        <v>305</v>
      </c>
      <c r="F4" s="11">
        <f>SUMIF('Team Mixed'!$B$3:$B$15,A4,'Team Mixed'!$G$3:$G$15)</f>
        <v>50</v>
      </c>
      <c r="G4" s="13">
        <f>SUMIF('Individual Dam'!$B$3:$B$13,A4,'Individual Dam'!$J$3:$J$13)</f>
        <v>100</v>
      </c>
      <c r="H4" s="9">
        <f ca="1">SUMIF('Individual Herr'!$B$3:$B$15,A4,'Individual Dam'!$J$3:$J$13)</f>
        <v>290</v>
      </c>
      <c r="I4" s="11">
        <f>SUMIF('Team Mixed'!$B$3:$B$15,A4,'Team Mixed'!$J$3:$J$15)</f>
        <v>50</v>
      </c>
      <c r="J4" s="13">
        <f>SUMIF('Individual Dam'!$B$3:$B$13,A4,'Individual Dam'!$M$3:$M$13)</f>
        <v>90</v>
      </c>
      <c r="K4" s="9">
        <f>SUMIF('Individual Herr'!$B$3:$B$15,A4,'Individual Herr'!$M$3:$M$15)</f>
        <v>321</v>
      </c>
      <c r="L4" s="11">
        <f>SUMIF('Team Mixed'!$B$3:$B$15,A4,'Team Mixed'!$M$3:$M$15)</f>
        <v>166</v>
      </c>
      <c r="M4" s="13">
        <f>SUMIF('Individual Dam'!$B$3:$B$13,A4,'Individual Dam'!$P$3:$P$13)</f>
        <v>100</v>
      </c>
      <c r="N4" s="9">
        <f>SUMIF('Individual Herr'!$B$3:$B$15,A4,'Individual Herr'!$P$3:$P$15)</f>
        <v>249</v>
      </c>
      <c r="O4" s="11">
        <f>SUMIF('Team Mixed'!$B$3:$B$15,A4,'Team Mixed'!$P$3:$P$15)</f>
        <v>132</v>
      </c>
      <c r="P4" s="13">
        <f>SUMIF('Individual Dam'!$B$3:$B$13,A4,'Individual Dam'!$S$3:$S$13)</f>
        <v>90</v>
      </c>
      <c r="Q4" s="9">
        <f>SUMIF('Individual Herr'!$B$3:$B$15,A4,'Individual Herr'!$S$3:$S$15)</f>
        <v>295</v>
      </c>
      <c r="R4" s="11">
        <f>SUMIF('Team Mixed'!$B$3:$B$15,A4,'Team Mixed'!$S$3:$S$15)</f>
        <v>83</v>
      </c>
      <c r="S4" s="13">
        <f>SUMIF('Individual Dam'!$B$3:$B$13,A4,'Individual Dam'!$V$3:$V$13)</f>
        <v>110</v>
      </c>
      <c r="T4" s="9">
        <f>SUMIF('Individual Herr'!$B$3:$B$15,A4,'Individual Herr'!$V$3:$V$15)</f>
        <v>289</v>
      </c>
      <c r="U4" s="11">
        <f ca="1">SUMIF('Team Mixed'!$B$3:$B$15,A4,'Individual Dam'!$V$3:$V$13)</f>
        <v>170</v>
      </c>
    </row>
    <row r="5" spans="1:27" ht="12.75" x14ac:dyDescent="0.35">
      <c r="A5" s="7" t="s">
        <v>19</v>
      </c>
      <c r="B5" s="9">
        <f t="shared" ca="1" si="0"/>
        <v>3</v>
      </c>
      <c r="C5" s="9">
        <f t="shared" ca="1" si="1"/>
        <v>2743</v>
      </c>
      <c r="D5" s="13">
        <f>SUMIF('Individual Dam'!$B$3:$B$13,A5,'Individual Dam'!$G$3:$G$13)</f>
        <v>250</v>
      </c>
      <c r="E5" s="9">
        <f>SUMIF('Individual Herr'!$B$3:$B$15,A5,'Individual Herr'!$G$3:$G$15)</f>
        <v>155</v>
      </c>
      <c r="F5" s="11">
        <f>SUMIF('Team Mixed'!$B$3:$B$15,A5,'Team Mixed'!$G$3:$G$15)</f>
        <v>115</v>
      </c>
      <c r="G5" s="13">
        <f>SUMIF('Individual Dam'!$B$3:$B$13,A5,'Individual Dam'!$J$3:$J$13)</f>
        <v>250</v>
      </c>
      <c r="H5" s="9">
        <f ca="1">SUMIF('Individual Herr'!$B$3:$B$15,A5,'Individual Dam'!$J$3:$J$13)</f>
        <v>100</v>
      </c>
      <c r="I5" s="11">
        <f>SUMIF('Team Mixed'!$B$3:$B$15,A5,'Team Mixed'!$J$3:$J$15)</f>
        <v>183</v>
      </c>
      <c r="J5" s="13">
        <f>SUMIF('Individual Dam'!$B$3:$B$13,A5,'Individual Dam'!$M$3:$M$13)</f>
        <v>230</v>
      </c>
      <c r="K5" s="9">
        <f>SUMIF('Individual Herr'!$B$3:$B$15,A5,'Individual Herr'!$M$3:$M$15)</f>
        <v>107</v>
      </c>
      <c r="L5" s="11">
        <f>SUMIF('Team Mixed'!$B$3:$B$15,A5,'Team Mixed'!$M$3:$M$15)</f>
        <v>82</v>
      </c>
      <c r="M5" s="13">
        <f>SUMIF('Individual Dam'!$B$3:$B$13,A5,'Individual Dam'!$P$3:$P$13)</f>
        <v>151</v>
      </c>
      <c r="N5" s="9">
        <f>SUMIF('Individual Herr'!$B$3:$B$15,A5,'Individual Herr'!$P$3:$P$15)</f>
        <v>59</v>
      </c>
      <c r="O5" s="11">
        <f>SUMIF('Team Mixed'!$B$3:$B$15,A5,'Team Mixed'!$P$3:$P$15)</f>
        <v>117</v>
      </c>
      <c r="P5" s="13">
        <f>SUMIF('Individual Dam'!$B$3:$B$13,A5,'Individual Dam'!$S$3:$S$13)</f>
        <v>171</v>
      </c>
      <c r="Q5" s="9">
        <f>SUMIF('Individual Herr'!$B$3:$B$15,A5,'Individual Herr'!$S$3:$S$15)</f>
        <v>118</v>
      </c>
      <c r="R5" s="11">
        <f>SUMIF('Team Mixed'!$B$3:$B$15,A5,'Team Mixed'!$S$3:$S$15)</f>
        <v>133</v>
      </c>
      <c r="S5" s="13">
        <f>SUMIF('Individual Dam'!$B$3:$B$13,A5,'Individual Dam'!$V$3:$V$13)</f>
        <v>250</v>
      </c>
      <c r="T5" s="9">
        <f>SUMIF('Individual Herr'!$B$3:$B$15,A5,'Individual Herr'!$V$3:$V$15)</f>
        <v>132</v>
      </c>
      <c r="U5" s="11">
        <f ca="1">SUMIF('Team Mixed'!$B$3:$B$15,A5,'Individual Dam'!$V$3:$V$13)</f>
        <v>140</v>
      </c>
    </row>
    <row r="6" spans="1:27" ht="12.75" x14ac:dyDescent="0.35">
      <c r="A6" s="7" t="s">
        <v>24</v>
      </c>
      <c r="B6" s="9">
        <f t="shared" ca="1" si="0"/>
        <v>4</v>
      </c>
      <c r="C6" s="9">
        <f t="shared" ca="1" si="1"/>
        <v>435</v>
      </c>
      <c r="D6" s="13">
        <f>SUMIF('Individual Dam'!$B$3:$B$13,A6,'Individual Dam'!$G$3:$G$13)</f>
        <v>100</v>
      </c>
      <c r="E6" s="9">
        <f>SUMIF('Individual Herr'!$B$3:$B$15,A6,'Individual Herr'!$G$3:$G$15)</f>
        <v>1</v>
      </c>
      <c r="F6" s="11">
        <f>SUMIF('Team Mixed'!$B$3:$B$15,A6,'Team Mixed'!$G$3:$G$15)</f>
        <v>0</v>
      </c>
      <c r="G6" s="13">
        <f>SUMIF('Individual Dam'!$B$3:$B$13,A6,'Individual Dam'!$J$3:$J$13)</f>
        <v>10</v>
      </c>
      <c r="H6" s="9">
        <f ca="1">SUMIF('Individual Herr'!$B$3:$B$15,A6,'Individual Dam'!$J$3:$J$13)</f>
        <v>0</v>
      </c>
      <c r="I6" s="11">
        <f>SUMIF('Team Mixed'!$B$3:$B$15,A6,'Team Mixed'!$J$3:$J$15)</f>
        <v>0</v>
      </c>
      <c r="J6" s="13">
        <f>SUMIF('Individual Dam'!$B$3:$B$13,A6,'Individual Dam'!$M$3:$M$13)</f>
        <v>100</v>
      </c>
      <c r="K6" s="9">
        <f>SUMIF('Individual Herr'!$B$3:$B$15,A6,'Individual Herr'!$M$3:$M$15)</f>
        <v>17</v>
      </c>
      <c r="L6" s="11">
        <f>SUMIF('Team Mixed'!$B$3:$B$15,A6,'Team Mixed'!$M$3:$M$15)</f>
        <v>0</v>
      </c>
      <c r="M6" s="13">
        <f>SUMIF('Individual Dam'!$B$3:$B$13,A6,'Individual Dam'!$P$3:$P$13)</f>
        <v>100</v>
      </c>
      <c r="N6" s="9">
        <f>SUMIF('Individual Herr'!$B$3:$B$15,A6,'Individual Herr'!$P$3:$P$15)</f>
        <v>9</v>
      </c>
      <c r="O6" s="11">
        <f>SUMIF('Team Mixed'!$B$3:$B$15,A6,'Team Mixed'!$P$3:$P$15)</f>
        <v>0</v>
      </c>
      <c r="P6" s="13">
        <f>SUMIF('Individual Dam'!$B$3:$B$13,A6,'Individual Dam'!$S$3:$S$13)</f>
        <v>70</v>
      </c>
      <c r="Q6" s="9">
        <f>SUMIF('Individual Herr'!$B$3:$B$15,A6,'Individual Herr'!$S$3:$S$15)</f>
        <v>9</v>
      </c>
      <c r="R6" s="11">
        <f>SUMIF('Team Mixed'!$B$3:$B$15,A6,'Team Mixed'!$S$3:$S$15)</f>
        <v>0</v>
      </c>
      <c r="S6" s="13">
        <f>SUMIF('Individual Dam'!$B$3:$B$13,A6,'Individual Dam'!$V$3:$V$13)</f>
        <v>10</v>
      </c>
      <c r="T6" s="9">
        <f>SUMIF('Individual Herr'!$B$3:$B$15,A6,'Individual Herr'!$V$3:$V$15)</f>
        <v>9</v>
      </c>
      <c r="U6" s="11">
        <f ca="1">SUMIF('Team Mixed'!$B$3:$B$15,A6,'Individual Dam'!$V$3:$V$13)</f>
        <v>0</v>
      </c>
    </row>
    <row r="7" spans="1:27" ht="12.75" x14ac:dyDescent="0.35">
      <c r="A7" s="25" t="s">
        <v>39</v>
      </c>
      <c r="B7" s="26">
        <f t="shared" ca="1" si="0"/>
        <v>5</v>
      </c>
      <c r="C7" s="26">
        <f t="shared" ca="1" si="1"/>
        <v>377</v>
      </c>
      <c r="D7" s="27">
        <f>SUMIF('Individual Dam'!$B$3:$B$13,A7,'Individual Dam'!$G$3:$G$13)</f>
        <v>0</v>
      </c>
      <c r="E7" s="26">
        <f>SUMIF('Individual Herr'!$B$3:$B$15,A7,'Individual Herr'!$G$3:$G$15)</f>
        <v>17</v>
      </c>
      <c r="F7" s="28">
        <f>SUMIF('Team Mixed'!$B$3:$B$15,A7,'Team Mixed'!$G$3:$G$15)</f>
        <v>1</v>
      </c>
      <c r="G7" s="27">
        <f>SUMIF('Individual Dam'!$B$3:$B$13,A7,'Individual Dam'!$J$3:$J$13)</f>
        <v>0</v>
      </c>
      <c r="H7" s="26">
        <f ca="1">SUMIF('Individual Herr'!$B$3:$B$15,A7,'Individual Dam'!$J$3:$J$13)</f>
        <v>80</v>
      </c>
      <c r="I7" s="28">
        <f>SUMIF('Team Mixed'!$B$3:$B$15,A7,'Team Mixed'!$J$3:$J$15)</f>
        <v>17</v>
      </c>
      <c r="J7" s="27">
        <f>SUMIF('Individual Dam'!$B$3:$B$13,A7,'Individual Dam'!$M$3:$M$13)</f>
        <v>0</v>
      </c>
      <c r="K7" s="26">
        <f>SUMIF('Individual Herr'!$B$3:$B$15,A7,'Individual Herr'!$M$3:$M$15)</f>
        <v>33</v>
      </c>
      <c r="L7" s="28">
        <f>SUMIF('Team Mixed'!$B$3:$B$15,A7,'Team Mixed'!$M$3:$M$15)</f>
        <v>1</v>
      </c>
      <c r="M7" s="27">
        <f>SUMIF('Individual Dam'!$B$3:$B$13,A7,'Individual Dam'!$P$3:$P$13)</f>
        <v>0</v>
      </c>
      <c r="N7" s="26">
        <f>SUMIF('Individual Herr'!$B$3:$B$15,A7,'Individual Herr'!$P$3:$P$15)</f>
        <v>57</v>
      </c>
      <c r="O7" s="28">
        <f>SUMIF('Team Mixed'!$B$3:$B$15,A7,'Team Mixed'!$P$3:$P$15)</f>
        <v>1</v>
      </c>
      <c r="P7" s="27">
        <f>SUMIF('Individual Dam'!$B$3:$B$13,A7,'Individual Dam'!$S$3:$S$13)</f>
        <v>0</v>
      </c>
      <c r="Q7" s="26">
        <f>SUMIF('Individual Herr'!$B$3:$B$15,A7,'Individual Herr'!$S$3:$S$15)</f>
        <v>65</v>
      </c>
      <c r="R7" s="28">
        <f>SUMIF('Team Mixed'!$B$3:$B$15,A7,'Team Mixed'!$S$3:$S$15)</f>
        <v>0</v>
      </c>
      <c r="S7" s="27">
        <f>SUMIF('Individual Dam'!$B$3:$B$13,A7,'Individual Dam'!$V$3:$V$13)</f>
        <v>0</v>
      </c>
      <c r="T7" s="26">
        <f>SUMIF('Individual Herr'!$B$3:$B$15,A7,'Individual Herr'!$V$3:$V$15)</f>
        <v>65</v>
      </c>
      <c r="U7" s="28">
        <f ca="1">SUMIF('Team Mixed'!$B$3:$B$15,A7,'Individual Dam'!$V$3:$V$13)</f>
        <v>40</v>
      </c>
    </row>
  </sheetData>
  <autoFilter ref="A2:AA7" xr:uid="{00000000-0009-0000-0000-000003000000}">
    <sortState xmlns:xlrd2="http://schemas.microsoft.com/office/spreadsheetml/2017/richdata2" ref="A2:AA7">
      <sortCondition ref="B2:B7"/>
    </sortState>
  </autoFilter>
  <mergeCells count="7">
    <mergeCell ref="P1:R1"/>
    <mergeCell ref="S1:U1"/>
    <mergeCell ref="B1:C1"/>
    <mergeCell ref="D1:F1"/>
    <mergeCell ref="G1:I1"/>
    <mergeCell ref="J1:L1"/>
    <mergeCell ref="M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A15"/>
  <sheetViews>
    <sheetView workbookViewId="0"/>
  </sheetViews>
  <sheetFormatPr defaultColWidth="12.59765625" defaultRowHeight="15.75" customHeight="1" x14ac:dyDescent="0.35"/>
  <cols>
    <col min="1" max="1" width="28.73046875" customWidth="1"/>
    <col min="2" max="27" width="9" customWidth="1"/>
  </cols>
  <sheetData>
    <row r="1" spans="1:27" ht="15.75" customHeight="1" x14ac:dyDescent="0.4">
      <c r="A1" s="41" t="s">
        <v>0</v>
      </c>
      <c r="B1" s="43"/>
      <c r="C1" s="41" t="s">
        <v>54</v>
      </c>
      <c r="D1" s="43"/>
      <c r="E1" s="41" t="s">
        <v>6</v>
      </c>
      <c r="F1" s="42"/>
      <c r="G1" s="43"/>
      <c r="H1" s="1"/>
      <c r="I1" s="1"/>
      <c r="J1" s="40"/>
      <c r="K1" s="38"/>
      <c r="L1" s="38"/>
      <c r="M1" s="40"/>
      <c r="N1" s="38"/>
      <c r="O1" s="38"/>
      <c r="P1" s="40"/>
      <c r="Q1" s="38"/>
      <c r="R1" s="38"/>
      <c r="S1" s="40"/>
      <c r="T1" s="38"/>
      <c r="U1" s="38"/>
      <c r="V1" s="14"/>
      <c r="W1" s="14"/>
      <c r="X1" s="14"/>
      <c r="Y1" s="14"/>
      <c r="Z1" s="14"/>
      <c r="AA1" s="14"/>
    </row>
    <row r="2" spans="1:27" ht="15.75" customHeight="1" x14ac:dyDescent="0.4">
      <c r="A2" s="29" t="s">
        <v>8</v>
      </c>
      <c r="B2" s="30" t="s">
        <v>9</v>
      </c>
      <c r="C2" s="29" t="s">
        <v>10</v>
      </c>
      <c r="D2" s="30" t="s">
        <v>11</v>
      </c>
      <c r="E2" s="29" t="s">
        <v>17</v>
      </c>
      <c r="F2" s="31" t="s">
        <v>16</v>
      </c>
      <c r="G2" s="30" t="s">
        <v>11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45">
      <c r="A3" s="16" t="s">
        <v>33</v>
      </c>
      <c r="B3" s="7" t="s">
        <v>27</v>
      </c>
      <c r="C3" s="13">
        <v>1</v>
      </c>
      <c r="D3" s="11">
        <v>448</v>
      </c>
      <c r="E3" s="32">
        <v>0.30833333333333335</v>
      </c>
      <c r="F3" s="9">
        <v>2</v>
      </c>
      <c r="G3" s="11">
        <v>91</v>
      </c>
    </row>
    <row r="4" spans="1:27" ht="15.75" customHeight="1" x14ac:dyDescent="0.45">
      <c r="A4" s="16" t="s">
        <v>34</v>
      </c>
      <c r="B4" s="7" t="s">
        <v>27</v>
      </c>
      <c r="C4" s="13">
        <v>2</v>
      </c>
      <c r="D4" s="11">
        <v>404</v>
      </c>
      <c r="E4" s="32">
        <v>0.31180555555555556</v>
      </c>
      <c r="F4" s="9">
        <v>3</v>
      </c>
      <c r="G4" s="11">
        <v>82</v>
      </c>
    </row>
    <row r="5" spans="1:27" ht="15.75" customHeight="1" x14ac:dyDescent="0.45">
      <c r="A5" s="16" t="s">
        <v>35</v>
      </c>
      <c r="B5" s="7" t="s">
        <v>19</v>
      </c>
      <c r="C5" s="13">
        <v>3</v>
      </c>
      <c r="D5" s="11">
        <v>363</v>
      </c>
      <c r="E5" s="32">
        <v>0.28194444444444444</v>
      </c>
      <c r="F5" s="9">
        <v>1</v>
      </c>
      <c r="G5" s="11">
        <v>100</v>
      </c>
    </row>
    <row r="6" spans="1:27" ht="15.75" customHeight="1" x14ac:dyDescent="0.45">
      <c r="A6" s="6" t="s">
        <v>36</v>
      </c>
      <c r="B6" s="7" t="s">
        <v>21</v>
      </c>
      <c r="C6" s="13">
        <v>4</v>
      </c>
      <c r="D6" s="11">
        <v>303</v>
      </c>
      <c r="E6" s="32">
        <v>0.46736111111111112</v>
      </c>
      <c r="F6" s="9">
        <v>9</v>
      </c>
      <c r="G6" s="11">
        <v>33</v>
      </c>
    </row>
    <row r="7" spans="1:27" ht="15.75" customHeight="1" x14ac:dyDescent="0.45">
      <c r="A7" s="16" t="s">
        <v>38</v>
      </c>
      <c r="B7" s="7" t="s">
        <v>39</v>
      </c>
      <c r="C7" s="13">
        <v>5</v>
      </c>
      <c r="D7" s="11">
        <v>254</v>
      </c>
      <c r="E7" s="32">
        <v>0.45763888888888887</v>
      </c>
      <c r="F7" s="9">
        <v>5</v>
      </c>
      <c r="G7" s="11">
        <v>65</v>
      </c>
    </row>
    <row r="8" spans="1:27" ht="15.75" customHeight="1" x14ac:dyDescent="0.45">
      <c r="A8" s="6" t="s">
        <v>37</v>
      </c>
      <c r="B8" s="7" t="s">
        <v>27</v>
      </c>
      <c r="C8" s="13">
        <v>6</v>
      </c>
      <c r="D8" s="11">
        <v>253</v>
      </c>
      <c r="E8" s="32">
        <v>0.33124999999999999</v>
      </c>
      <c r="F8" s="9">
        <v>4</v>
      </c>
      <c r="G8" s="11">
        <v>73</v>
      </c>
    </row>
    <row r="9" spans="1:27" ht="15.75" customHeight="1" x14ac:dyDescent="0.45">
      <c r="A9" s="6" t="s">
        <v>43</v>
      </c>
      <c r="B9" s="7" t="s">
        <v>21</v>
      </c>
      <c r="C9" s="13">
        <v>7</v>
      </c>
      <c r="D9" s="9">
        <v>246</v>
      </c>
      <c r="E9" s="33">
        <v>0.46319444444444446</v>
      </c>
      <c r="F9" s="9">
        <v>8</v>
      </c>
      <c r="G9" s="11">
        <v>41</v>
      </c>
    </row>
    <row r="10" spans="1:27" ht="15.75" customHeight="1" x14ac:dyDescent="0.45">
      <c r="A10" s="16" t="s">
        <v>41</v>
      </c>
      <c r="B10" s="7" t="s">
        <v>27</v>
      </c>
      <c r="C10" s="13">
        <v>8</v>
      </c>
      <c r="D10" s="9">
        <v>231</v>
      </c>
      <c r="E10" s="33">
        <v>0.46111111111111114</v>
      </c>
      <c r="F10" s="9">
        <v>7</v>
      </c>
      <c r="G10" s="11">
        <v>49</v>
      </c>
    </row>
    <row r="11" spans="1:27" ht="15.75" customHeight="1" x14ac:dyDescent="0.45">
      <c r="A11" s="6" t="s">
        <v>40</v>
      </c>
      <c r="B11" s="7" t="s">
        <v>21</v>
      </c>
      <c r="C11" s="13">
        <v>9</v>
      </c>
      <c r="D11" s="9">
        <v>230</v>
      </c>
      <c r="E11" s="33">
        <v>0.47222222222222221</v>
      </c>
      <c r="F11" s="9">
        <v>10</v>
      </c>
      <c r="G11" s="11">
        <v>25</v>
      </c>
    </row>
    <row r="12" spans="1:27" ht="15.75" customHeight="1" x14ac:dyDescent="0.45">
      <c r="A12" s="6" t="s">
        <v>42</v>
      </c>
      <c r="B12" s="7" t="s">
        <v>21</v>
      </c>
      <c r="C12" s="13">
        <v>10</v>
      </c>
      <c r="D12" s="9">
        <v>213</v>
      </c>
      <c r="E12" s="33">
        <v>0.45763888888888887</v>
      </c>
      <c r="F12" s="9">
        <v>5</v>
      </c>
      <c r="G12" s="11">
        <v>65</v>
      </c>
    </row>
    <row r="13" spans="1:27" ht="15.75" customHeight="1" x14ac:dyDescent="0.45">
      <c r="A13" s="16" t="s">
        <v>44</v>
      </c>
      <c r="B13" s="7" t="s">
        <v>19</v>
      </c>
      <c r="C13" s="13">
        <v>11</v>
      </c>
      <c r="D13" s="9">
        <v>141</v>
      </c>
      <c r="E13" s="33">
        <v>0.48125000000000001</v>
      </c>
      <c r="F13" s="9">
        <v>11</v>
      </c>
      <c r="G13" s="11">
        <v>17</v>
      </c>
    </row>
    <row r="14" spans="1:27" ht="15.75" customHeight="1" x14ac:dyDescent="0.45">
      <c r="A14" s="16" t="s">
        <v>45</v>
      </c>
      <c r="B14" s="7" t="s">
        <v>19</v>
      </c>
      <c r="C14" s="13">
        <v>12</v>
      </c>
      <c r="D14" s="9">
        <v>93</v>
      </c>
      <c r="E14" s="33">
        <v>0.54166666666666663</v>
      </c>
      <c r="F14" s="9">
        <v>13</v>
      </c>
      <c r="G14" s="11">
        <v>1</v>
      </c>
    </row>
    <row r="15" spans="1:27" ht="15.75" customHeight="1" x14ac:dyDescent="0.45">
      <c r="A15" s="16" t="s">
        <v>46</v>
      </c>
      <c r="B15" s="7" t="s">
        <v>24</v>
      </c>
      <c r="C15" s="27">
        <v>13</v>
      </c>
      <c r="D15" s="26">
        <v>69</v>
      </c>
      <c r="E15" s="34">
        <v>0.50486111111111109</v>
      </c>
      <c r="F15" s="26">
        <v>12</v>
      </c>
      <c r="G15" s="28">
        <v>9</v>
      </c>
    </row>
  </sheetData>
  <mergeCells count="7">
    <mergeCell ref="P1:R1"/>
    <mergeCell ref="S1:U1"/>
    <mergeCell ref="A1:B1"/>
    <mergeCell ref="C1:D1"/>
    <mergeCell ref="E1:G1"/>
    <mergeCell ref="J1:L1"/>
    <mergeCell ref="M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2"/>
  <sheetViews>
    <sheetView workbookViewId="0"/>
  </sheetViews>
  <sheetFormatPr defaultColWidth="12.59765625" defaultRowHeight="15.75" customHeight="1" x14ac:dyDescent="0.35"/>
  <sheetData>
    <row r="1" spans="1:3" x14ac:dyDescent="0.35">
      <c r="A1" s="35" t="s">
        <v>13</v>
      </c>
      <c r="B1" s="35" t="s">
        <v>59</v>
      </c>
      <c r="C1" s="35" t="s">
        <v>60</v>
      </c>
    </row>
    <row r="2" spans="1:3" x14ac:dyDescent="0.35">
      <c r="A2" s="36">
        <v>1</v>
      </c>
      <c r="B2" s="36">
        <v>100</v>
      </c>
      <c r="C2" s="35"/>
    </row>
    <row r="3" spans="1:3" x14ac:dyDescent="0.35">
      <c r="A3" s="36">
        <v>2</v>
      </c>
      <c r="B3" s="36">
        <f t="shared" ref="B3:B12" si="0">B2-C3</f>
        <v>90</v>
      </c>
      <c r="C3" s="36">
        <v>10</v>
      </c>
    </row>
    <row r="4" spans="1:3" x14ac:dyDescent="0.35">
      <c r="A4" s="36">
        <v>3</v>
      </c>
      <c r="B4" s="36">
        <f t="shared" si="0"/>
        <v>80</v>
      </c>
      <c r="C4" s="36">
        <v>10</v>
      </c>
    </row>
    <row r="5" spans="1:3" x14ac:dyDescent="0.35">
      <c r="A5" s="36">
        <v>4</v>
      </c>
      <c r="B5" s="36">
        <f t="shared" si="0"/>
        <v>70</v>
      </c>
      <c r="C5" s="36">
        <v>10</v>
      </c>
    </row>
    <row r="6" spans="1:3" x14ac:dyDescent="0.35">
      <c r="A6" s="36">
        <v>5</v>
      </c>
      <c r="B6" s="36">
        <f t="shared" si="0"/>
        <v>60</v>
      </c>
      <c r="C6" s="36">
        <v>10</v>
      </c>
    </row>
    <row r="7" spans="1:3" x14ac:dyDescent="0.35">
      <c r="A7" s="36">
        <v>6</v>
      </c>
      <c r="B7" s="36">
        <f t="shared" si="0"/>
        <v>50</v>
      </c>
      <c r="C7" s="36">
        <v>10</v>
      </c>
    </row>
    <row r="8" spans="1:3" x14ac:dyDescent="0.35">
      <c r="A8" s="36">
        <v>7</v>
      </c>
      <c r="B8" s="36">
        <f t="shared" si="0"/>
        <v>40</v>
      </c>
      <c r="C8" s="36">
        <v>10</v>
      </c>
    </row>
    <row r="9" spans="1:3" x14ac:dyDescent="0.35">
      <c r="A9" s="36">
        <v>8</v>
      </c>
      <c r="B9" s="36">
        <f t="shared" si="0"/>
        <v>30</v>
      </c>
      <c r="C9" s="36">
        <v>10</v>
      </c>
    </row>
    <row r="10" spans="1:3" x14ac:dyDescent="0.35">
      <c r="A10" s="36">
        <v>9</v>
      </c>
      <c r="B10" s="36">
        <f t="shared" si="0"/>
        <v>20</v>
      </c>
      <c r="C10" s="36">
        <v>10</v>
      </c>
    </row>
    <row r="11" spans="1:3" x14ac:dyDescent="0.35">
      <c r="A11" s="36">
        <v>10</v>
      </c>
      <c r="B11" s="36">
        <f t="shared" si="0"/>
        <v>10</v>
      </c>
      <c r="C11" s="36">
        <v>10</v>
      </c>
    </row>
    <row r="12" spans="1:3" x14ac:dyDescent="0.35">
      <c r="A12" s="36">
        <v>11</v>
      </c>
      <c r="B12" s="36">
        <f t="shared" si="0"/>
        <v>1</v>
      </c>
      <c r="C12" s="36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C14"/>
  <sheetViews>
    <sheetView workbookViewId="0"/>
  </sheetViews>
  <sheetFormatPr defaultColWidth="12.59765625" defaultRowHeight="15.75" customHeight="1" x14ac:dyDescent="0.35"/>
  <sheetData>
    <row r="1" spans="1:3" x14ac:dyDescent="0.35">
      <c r="A1" s="9" t="s">
        <v>13</v>
      </c>
      <c r="B1" s="9" t="s">
        <v>59</v>
      </c>
      <c r="C1" s="9" t="s">
        <v>60</v>
      </c>
    </row>
    <row r="2" spans="1:3" x14ac:dyDescent="0.35">
      <c r="A2" s="9">
        <v>1</v>
      </c>
      <c r="B2" s="9">
        <v>100</v>
      </c>
    </row>
    <row r="3" spans="1:3" x14ac:dyDescent="0.35">
      <c r="A3" s="9">
        <v>2</v>
      </c>
      <c r="B3" s="9">
        <f t="shared" ref="B3:B14" si="0">B2-C3</f>
        <v>91</v>
      </c>
      <c r="C3" s="9">
        <v>9</v>
      </c>
    </row>
    <row r="4" spans="1:3" x14ac:dyDescent="0.35">
      <c r="A4" s="9">
        <v>3</v>
      </c>
      <c r="B4" s="9">
        <f t="shared" si="0"/>
        <v>82</v>
      </c>
      <c r="C4" s="9">
        <v>9</v>
      </c>
    </row>
    <row r="5" spans="1:3" x14ac:dyDescent="0.35">
      <c r="A5" s="9">
        <v>4</v>
      </c>
      <c r="B5" s="9">
        <f t="shared" si="0"/>
        <v>73</v>
      </c>
      <c r="C5" s="9">
        <v>9</v>
      </c>
    </row>
    <row r="6" spans="1:3" x14ac:dyDescent="0.35">
      <c r="A6" s="9">
        <v>5</v>
      </c>
      <c r="B6" s="9">
        <f t="shared" si="0"/>
        <v>65</v>
      </c>
      <c r="C6" s="9">
        <v>8</v>
      </c>
    </row>
    <row r="7" spans="1:3" x14ac:dyDescent="0.35">
      <c r="A7" s="9">
        <v>6</v>
      </c>
      <c r="B7" s="9">
        <f t="shared" si="0"/>
        <v>57</v>
      </c>
      <c r="C7" s="9">
        <v>8</v>
      </c>
    </row>
    <row r="8" spans="1:3" x14ac:dyDescent="0.35">
      <c r="A8" s="9">
        <v>7</v>
      </c>
      <c r="B8" s="9">
        <f t="shared" si="0"/>
        <v>49</v>
      </c>
      <c r="C8" s="9">
        <v>8</v>
      </c>
    </row>
    <row r="9" spans="1:3" x14ac:dyDescent="0.35">
      <c r="A9" s="9">
        <v>8</v>
      </c>
      <c r="B9" s="9">
        <f t="shared" si="0"/>
        <v>41</v>
      </c>
      <c r="C9" s="9">
        <v>8</v>
      </c>
    </row>
    <row r="10" spans="1:3" x14ac:dyDescent="0.35">
      <c r="A10" s="9">
        <v>9</v>
      </c>
      <c r="B10" s="9">
        <f t="shared" si="0"/>
        <v>33</v>
      </c>
      <c r="C10" s="9">
        <v>8</v>
      </c>
    </row>
    <row r="11" spans="1:3" x14ac:dyDescent="0.35">
      <c r="A11" s="9">
        <v>10</v>
      </c>
      <c r="B11" s="9">
        <f t="shared" si="0"/>
        <v>25</v>
      </c>
      <c r="C11" s="9">
        <v>8</v>
      </c>
    </row>
    <row r="12" spans="1:3" x14ac:dyDescent="0.35">
      <c r="A12" s="9">
        <v>11</v>
      </c>
      <c r="B12" s="9">
        <f t="shared" si="0"/>
        <v>17</v>
      </c>
      <c r="C12" s="9">
        <v>8</v>
      </c>
    </row>
    <row r="13" spans="1:3" x14ac:dyDescent="0.35">
      <c r="A13" s="9">
        <v>12</v>
      </c>
      <c r="B13" s="9">
        <f t="shared" si="0"/>
        <v>9</v>
      </c>
      <c r="C13" s="9">
        <v>8</v>
      </c>
    </row>
    <row r="14" spans="1:3" x14ac:dyDescent="0.35">
      <c r="A14" s="9">
        <v>13</v>
      </c>
      <c r="B14" s="9">
        <f t="shared" si="0"/>
        <v>1</v>
      </c>
      <c r="C14" s="9"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8"/>
  <sheetViews>
    <sheetView workbookViewId="0"/>
  </sheetViews>
  <sheetFormatPr defaultColWidth="12.59765625" defaultRowHeight="15.75" customHeight="1" x14ac:dyDescent="0.35"/>
  <sheetData>
    <row r="1" spans="1:3" x14ac:dyDescent="0.35">
      <c r="A1" s="9" t="s">
        <v>13</v>
      </c>
      <c r="B1" s="9" t="s">
        <v>59</v>
      </c>
      <c r="C1" s="9" t="s">
        <v>60</v>
      </c>
    </row>
    <row r="2" spans="1:3" x14ac:dyDescent="0.35">
      <c r="A2" s="9">
        <v>1</v>
      </c>
      <c r="B2" s="9">
        <v>100</v>
      </c>
    </row>
    <row r="3" spans="1:3" x14ac:dyDescent="0.35">
      <c r="A3" s="9">
        <v>2</v>
      </c>
      <c r="B3" s="9">
        <f t="shared" ref="B3:B8" si="0">B2-C3</f>
        <v>83</v>
      </c>
      <c r="C3" s="9">
        <v>17</v>
      </c>
    </row>
    <row r="4" spans="1:3" x14ac:dyDescent="0.35">
      <c r="A4" s="9">
        <v>3</v>
      </c>
      <c r="B4" s="9">
        <f t="shared" si="0"/>
        <v>66</v>
      </c>
      <c r="C4" s="9">
        <v>17</v>
      </c>
    </row>
    <row r="5" spans="1:3" x14ac:dyDescent="0.35">
      <c r="A5" s="9">
        <v>4</v>
      </c>
      <c r="B5" s="9">
        <f t="shared" si="0"/>
        <v>49</v>
      </c>
      <c r="C5" s="9">
        <v>17</v>
      </c>
    </row>
    <row r="6" spans="1:3" x14ac:dyDescent="0.35">
      <c r="A6" s="9">
        <v>5</v>
      </c>
      <c r="B6" s="9">
        <f t="shared" si="0"/>
        <v>33</v>
      </c>
      <c r="C6" s="9">
        <v>16</v>
      </c>
    </row>
    <row r="7" spans="1:3" x14ac:dyDescent="0.35">
      <c r="A7" s="9">
        <v>6</v>
      </c>
      <c r="B7" s="9">
        <f t="shared" si="0"/>
        <v>17</v>
      </c>
      <c r="C7" s="9">
        <v>16</v>
      </c>
    </row>
    <row r="8" spans="1:3" x14ac:dyDescent="0.35">
      <c r="A8" s="9">
        <v>7</v>
      </c>
      <c r="B8" s="9">
        <f t="shared" si="0"/>
        <v>1</v>
      </c>
      <c r="C8" s="9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Individual Dam</vt:lpstr>
      <vt:lpstr>Individual Herr</vt:lpstr>
      <vt:lpstr>Team Mixed</vt:lpstr>
      <vt:lpstr>Nation</vt:lpstr>
      <vt:lpstr>Country</vt:lpstr>
      <vt:lpstr>Blað11</vt:lpstr>
      <vt:lpstr>KVK Scoring</vt:lpstr>
      <vt:lpstr>KK Scoring</vt:lpstr>
      <vt:lpstr>Team Scoring</vt:lpstr>
      <vt:lpstr>Scoring - reference</vt:lpstr>
      <vt:lpstr>Afrit af Individual KVK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Mikaela Kellner</dc:creator>
  <cp:lastModifiedBy>Mikaela Kellner</cp:lastModifiedBy>
  <dcterms:created xsi:type="dcterms:W3CDTF">2025-09-23T07:21:50Z</dcterms:created>
  <dcterms:modified xsi:type="dcterms:W3CDTF">2025-09-25T09:48:11Z</dcterms:modified>
</cp:coreProperties>
</file>