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0ae38382a37a4c3/Bifogade e-postfiler/Dokument/Mina dokument/Svenska Polisidrottsförbundet/tidningen/2025/2025-4/SMP pistol/"/>
    </mc:Choice>
  </mc:AlternateContent>
  <xr:revisionPtr revIDLastSave="9" documentId="8_{9D168925-68F3-44C7-B825-4B76DD817226}" xr6:coauthVersionLast="47" xr6:coauthVersionMax="47" xr10:uidLastSave="{4746AD68-B5F8-455C-A7DE-8A4D4EC2947D}"/>
  <bookViews>
    <workbookView xWindow="-98" yWindow="-98" windowWidth="21795" windowHeight="12975" xr2:uid="{BE6D288C-EF97-4219-8C47-98BE58E7F634}"/>
  </bookViews>
  <sheets>
    <sheet name="Fripistol" sheetId="1" r:id="rId1"/>
    <sheet name="Sportpistol" sheetId="2" r:id="rId2"/>
    <sheet name="Standardpistol" sheetId="3" r:id="rId3"/>
    <sheet name="Grovpistol" sheetId="4" r:id="rId4"/>
    <sheet name="Polissnabb" sheetId="5" r:id="rId5"/>
    <sheet name="PPC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5" l="1"/>
  <c r="R34" i="5" s="1"/>
  <c r="L34" i="5"/>
  <c r="G34" i="5"/>
  <c r="Q33" i="5"/>
  <c r="R33" i="5" s="1"/>
  <c r="L33" i="5"/>
  <c r="G33" i="5"/>
  <c r="Q30" i="5"/>
  <c r="R30" i="5" s="1"/>
  <c r="L30" i="5"/>
  <c r="G30" i="5"/>
  <c r="Q29" i="5"/>
  <c r="R29" i="5" s="1"/>
  <c r="L29" i="5"/>
  <c r="G29" i="5"/>
  <c r="Q28" i="5"/>
  <c r="R28" i="5" s="1"/>
  <c r="L28" i="5"/>
  <c r="G28" i="5"/>
  <c r="Q27" i="5"/>
  <c r="R27" i="5" s="1"/>
  <c r="L27" i="5"/>
  <c r="G27" i="5"/>
  <c r="Q26" i="5"/>
  <c r="R26" i="5" s="1"/>
  <c r="L26" i="5"/>
  <c r="G26" i="5"/>
  <c r="Q25" i="5"/>
  <c r="R25" i="5" s="1"/>
  <c r="L25" i="5"/>
  <c r="G25" i="5"/>
  <c r="Q24" i="5"/>
  <c r="R24" i="5" s="1"/>
  <c r="L24" i="5"/>
  <c r="G24" i="5"/>
  <c r="Q23" i="5"/>
  <c r="R23" i="5" s="1"/>
  <c r="L23" i="5"/>
  <c r="G23" i="5"/>
  <c r="Q22" i="5"/>
  <c r="R22" i="5" s="1"/>
  <c r="L22" i="5"/>
  <c r="G22" i="5"/>
  <c r="Q21" i="5"/>
  <c r="R21" i="5" s="1"/>
  <c r="L21" i="5"/>
  <c r="G21" i="5"/>
  <c r="Q20" i="5"/>
  <c r="R20" i="5" s="1"/>
  <c r="L20" i="5"/>
  <c r="G20" i="5"/>
  <c r="Q19" i="5"/>
  <c r="R19" i="5" s="1"/>
  <c r="L19" i="5"/>
  <c r="G19" i="5"/>
  <c r="Q18" i="5"/>
  <c r="R18" i="5" s="1"/>
  <c r="L18" i="5"/>
  <c r="G18" i="5"/>
  <c r="Q17" i="5"/>
  <c r="R17" i="5" s="1"/>
  <c r="L17" i="5"/>
  <c r="G17" i="5"/>
  <c r="Q16" i="5"/>
  <c r="R16" i="5" s="1"/>
  <c r="L16" i="5"/>
  <c r="G16" i="5"/>
  <c r="Q15" i="5"/>
  <c r="R15" i="5" s="1"/>
  <c r="L15" i="5"/>
  <c r="G15" i="5"/>
  <c r="Q14" i="5"/>
  <c r="R14" i="5" s="1"/>
  <c r="L14" i="5"/>
  <c r="G14" i="5"/>
  <c r="Q13" i="5"/>
  <c r="R13" i="5" s="1"/>
  <c r="L13" i="5"/>
  <c r="G13" i="5"/>
  <c r="Q12" i="5"/>
  <c r="R12" i="5" s="1"/>
  <c r="L12" i="5"/>
  <c r="G12" i="5"/>
  <c r="Q11" i="5"/>
  <c r="R11" i="5" s="1"/>
  <c r="L11" i="5"/>
  <c r="G11" i="5"/>
  <c r="Q10" i="5"/>
  <c r="R10" i="5" s="1"/>
  <c r="L10" i="5"/>
  <c r="G10" i="5"/>
  <c r="Q7" i="5"/>
  <c r="R7" i="5" s="1"/>
  <c r="L7" i="5"/>
  <c r="G7" i="5"/>
  <c r="Q6" i="5"/>
  <c r="R6" i="5" s="1"/>
  <c r="L6" i="5"/>
  <c r="G6" i="5"/>
  <c r="Q5" i="5"/>
  <c r="R5" i="5" s="1"/>
  <c r="L5" i="5"/>
  <c r="G5" i="5"/>
  <c r="Q4" i="5"/>
  <c r="R4" i="5" s="1"/>
  <c r="L4" i="5"/>
  <c r="G4" i="5"/>
  <c r="I41" i="4"/>
  <c r="I37" i="4"/>
  <c r="I33" i="4"/>
  <c r="I25" i="4"/>
  <c r="P20" i="4"/>
  <c r="I20" i="4"/>
  <c r="Q20" i="4" s="1"/>
  <c r="Q19" i="4"/>
  <c r="P19" i="4"/>
  <c r="I19" i="4"/>
  <c r="Q18" i="4"/>
  <c r="P18" i="4"/>
  <c r="I18" i="4"/>
  <c r="P17" i="4"/>
  <c r="I17" i="4"/>
  <c r="Q17" i="4" s="1"/>
  <c r="P16" i="4"/>
  <c r="I16" i="4"/>
  <c r="Q16" i="4" s="1"/>
  <c r="Q15" i="4"/>
  <c r="P15" i="4"/>
  <c r="I15" i="4"/>
  <c r="Q14" i="4"/>
  <c r="P14" i="4"/>
  <c r="I14" i="4"/>
  <c r="P13" i="4"/>
  <c r="I13" i="4"/>
  <c r="Q13" i="4" s="1"/>
  <c r="P12" i="4"/>
  <c r="I12" i="4"/>
  <c r="Q12" i="4" s="1"/>
  <c r="Q11" i="4"/>
  <c r="P11" i="4"/>
  <c r="I11" i="4"/>
  <c r="Q10" i="4"/>
  <c r="P10" i="4"/>
  <c r="I10" i="4"/>
  <c r="P9" i="4"/>
  <c r="I9" i="4"/>
  <c r="Q9" i="4" s="1"/>
  <c r="P8" i="4"/>
  <c r="I8" i="4"/>
  <c r="Q8" i="4" s="1"/>
  <c r="Q7" i="4"/>
  <c r="P7" i="4"/>
  <c r="I7" i="4"/>
  <c r="Q6" i="4"/>
  <c r="P6" i="4"/>
  <c r="I6" i="4"/>
  <c r="P5" i="4"/>
  <c r="I5" i="4"/>
  <c r="Q5" i="4" s="1"/>
  <c r="P4" i="4"/>
  <c r="I4" i="4"/>
  <c r="Q4" i="4" s="1"/>
  <c r="G10" i="3"/>
  <c r="L10" i="3"/>
  <c r="Q10" i="3"/>
  <c r="R10" i="3"/>
  <c r="Q30" i="3"/>
  <c r="L30" i="3"/>
  <c r="G30" i="3"/>
  <c r="Q29" i="3"/>
  <c r="L29" i="3"/>
  <c r="G29" i="3"/>
  <c r="Q28" i="3"/>
  <c r="L28" i="3"/>
  <c r="G28" i="3"/>
  <c r="Q27" i="3"/>
  <c r="L27" i="3"/>
  <c r="G27" i="3"/>
  <c r="Q26" i="3"/>
  <c r="L26" i="3"/>
  <c r="G26" i="3"/>
  <c r="Q23" i="3"/>
  <c r="L23" i="3"/>
  <c r="G23" i="3"/>
  <c r="Q22" i="3"/>
  <c r="L22" i="3"/>
  <c r="G22" i="3"/>
  <c r="Q21" i="3"/>
  <c r="L21" i="3"/>
  <c r="G21" i="3"/>
  <c r="Q20" i="3"/>
  <c r="L20" i="3"/>
  <c r="G20" i="3"/>
  <c r="Q19" i="3"/>
  <c r="L19" i="3"/>
  <c r="G19" i="3"/>
  <c r="Q18" i="3"/>
  <c r="L18" i="3"/>
  <c r="G18" i="3"/>
  <c r="Q17" i="3"/>
  <c r="L17" i="3"/>
  <c r="G17" i="3"/>
  <c r="Q16" i="3"/>
  <c r="L16" i="3"/>
  <c r="G16" i="3"/>
  <c r="Q15" i="3"/>
  <c r="L15" i="3"/>
  <c r="G15" i="3"/>
  <c r="Q14" i="3"/>
  <c r="L14" i="3"/>
  <c r="G14" i="3"/>
  <c r="Q13" i="3"/>
  <c r="L13" i="3"/>
  <c r="G13" i="3"/>
  <c r="Q12" i="3"/>
  <c r="L12" i="3"/>
  <c r="G12" i="3"/>
  <c r="Q11" i="3"/>
  <c r="L11" i="3"/>
  <c r="G11" i="3"/>
  <c r="Q7" i="3"/>
  <c r="L7" i="3"/>
  <c r="G7" i="3"/>
  <c r="Q6" i="3"/>
  <c r="L6" i="3"/>
  <c r="G6" i="3"/>
  <c r="Q5" i="3"/>
  <c r="L5" i="3"/>
  <c r="G5" i="3"/>
  <c r="Q4" i="3"/>
  <c r="L4" i="3"/>
  <c r="G4" i="3"/>
  <c r="Q32" i="2"/>
  <c r="P32" i="2"/>
  <c r="I32" i="2"/>
  <c r="P31" i="2"/>
  <c r="Q31" i="2" s="1"/>
  <c r="I31" i="2"/>
  <c r="P30" i="2"/>
  <c r="I30" i="2"/>
  <c r="Q30" i="2" s="1"/>
  <c r="P29" i="2"/>
  <c r="I29" i="2"/>
  <c r="Q29" i="2" s="1"/>
  <c r="P28" i="2"/>
  <c r="I28" i="2"/>
  <c r="Q28" i="2" s="1"/>
  <c r="P24" i="2"/>
  <c r="Q24" i="2" s="1"/>
  <c r="I24" i="2"/>
  <c r="P23" i="2"/>
  <c r="I23" i="2"/>
  <c r="Q23" i="2" s="1"/>
  <c r="P22" i="2"/>
  <c r="I22" i="2"/>
  <c r="Q22" i="2" s="1"/>
  <c r="P21" i="2"/>
  <c r="I21" i="2"/>
  <c r="P20" i="2"/>
  <c r="I20" i="2"/>
  <c r="Q20" i="2" s="1"/>
  <c r="P19" i="2"/>
  <c r="I19" i="2"/>
  <c r="Q19" i="2" s="1"/>
  <c r="Q18" i="2"/>
  <c r="P18" i="2"/>
  <c r="I18" i="2"/>
  <c r="P17" i="2"/>
  <c r="Q17" i="2" s="1"/>
  <c r="I17" i="2"/>
  <c r="P16" i="2"/>
  <c r="I16" i="2"/>
  <c r="Q16" i="2" s="1"/>
  <c r="P15" i="2"/>
  <c r="I15" i="2"/>
  <c r="P14" i="2"/>
  <c r="I14" i="2"/>
  <c r="P13" i="2"/>
  <c r="I13" i="2"/>
  <c r="P12" i="2"/>
  <c r="Q12" i="2" s="1"/>
  <c r="I12" i="2"/>
  <c r="P11" i="2"/>
  <c r="I11" i="2"/>
  <c r="Q11" i="2" s="1"/>
  <c r="P7" i="2"/>
  <c r="I7" i="2"/>
  <c r="P6" i="2"/>
  <c r="I6" i="2"/>
  <c r="P5" i="2"/>
  <c r="I5" i="2"/>
  <c r="P4" i="2"/>
  <c r="I4" i="2"/>
  <c r="I15" i="1"/>
  <c r="I11" i="1"/>
  <c r="I10" i="1"/>
  <c r="I9" i="1"/>
  <c r="I8" i="1"/>
  <c r="I7" i="1"/>
  <c r="I6" i="1"/>
  <c r="I5" i="1"/>
  <c r="I4" i="1"/>
  <c r="R14" i="3" l="1"/>
  <c r="R18" i="3"/>
  <c r="R22" i="3"/>
  <c r="R30" i="3"/>
  <c r="R4" i="3"/>
  <c r="R6" i="3"/>
  <c r="R12" i="3"/>
  <c r="R16" i="3"/>
  <c r="R20" i="3"/>
  <c r="R5" i="3"/>
  <c r="R11" i="3"/>
  <c r="R15" i="3"/>
  <c r="R19" i="3"/>
  <c r="R23" i="3"/>
  <c r="R29" i="3"/>
  <c r="R28" i="3"/>
  <c r="R7" i="3"/>
  <c r="R13" i="3"/>
  <c r="R17" i="3"/>
  <c r="R21" i="3"/>
  <c r="R27" i="3"/>
  <c r="R26" i="3"/>
</calcChain>
</file>

<file path=xl/sharedStrings.xml><?xml version="1.0" encoding="utf-8"?>
<sst xmlns="http://schemas.openxmlformats.org/spreadsheetml/2006/main" count="358" uniqueCount="87">
  <si>
    <t>Fripistol Polis-SM 2025</t>
  </si>
  <si>
    <t>A4 Skytteförening</t>
  </si>
  <si>
    <t>Öppen</t>
  </si>
  <si>
    <t>Precision</t>
  </si>
  <si>
    <t>X</t>
  </si>
  <si>
    <t>Summa</t>
  </si>
  <si>
    <t>Fredrik Martinson</t>
  </si>
  <si>
    <t>Rasmus Gyllenberg</t>
  </si>
  <si>
    <t>Michael Thersthol</t>
  </si>
  <si>
    <t>Clas Urban Leth</t>
  </si>
  <si>
    <t>Tomas Ryrå</t>
  </si>
  <si>
    <t>Christer Back</t>
  </si>
  <si>
    <t>Claes Wikner</t>
  </si>
  <si>
    <t>Anders Lycke</t>
  </si>
  <si>
    <t>Veteran</t>
  </si>
  <si>
    <t>Finn Stridbo</t>
  </si>
  <si>
    <r>
      <rPr>
        <b/>
        <sz val="14"/>
        <color theme="1"/>
        <rFont val="Aptos Narrow"/>
        <family val="2"/>
        <scheme val="minor"/>
      </rPr>
      <t>Lag</t>
    </r>
    <r>
      <rPr>
        <sz val="14"/>
        <color theme="1"/>
        <rFont val="Aptos Narrow"/>
        <family val="2"/>
        <scheme val="minor"/>
      </rPr>
      <t xml:space="preserve"> </t>
    </r>
  </si>
  <si>
    <t>Trollhättepolisens IF</t>
  </si>
  <si>
    <t>Göteborgspolismäns IF</t>
  </si>
  <si>
    <t>Dalapolisens IF</t>
  </si>
  <si>
    <t>Polis-SM 2025</t>
  </si>
  <si>
    <t>Sportpistol</t>
  </si>
  <si>
    <t xml:space="preserve">Dam </t>
  </si>
  <si>
    <t>Duell</t>
  </si>
  <si>
    <t>Total</t>
  </si>
  <si>
    <t>Maud Rylander</t>
  </si>
  <si>
    <t>Liselott Såmark</t>
  </si>
  <si>
    <t>Hanna Hellsten</t>
  </si>
  <si>
    <t>Åsa Martinson</t>
  </si>
  <si>
    <t>Jonny Granberg</t>
  </si>
  <si>
    <t>Jakob Svensson Säll</t>
  </si>
  <si>
    <t>Thomas Idorn</t>
  </si>
  <si>
    <t>Henrik Livbom</t>
  </si>
  <si>
    <t>Mikael Skoglund</t>
  </si>
  <si>
    <t>Dick Pohl</t>
  </si>
  <si>
    <t>Våge Strålin</t>
  </si>
  <si>
    <t>Ingemar Jonsson</t>
  </si>
  <si>
    <t>Sonny Svensson</t>
  </si>
  <si>
    <t>John-Åke Andersson</t>
  </si>
  <si>
    <r>
      <rPr>
        <b/>
        <sz val="11"/>
        <color theme="1"/>
        <rFont val="Aptos Narrow"/>
        <family val="2"/>
        <scheme val="minor"/>
      </rPr>
      <t>Lag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Öppen</t>
    </r>
  </si>
  <si>
    <t>Totalsumma</t>
  </si>
  <si>
    <r>
      <rPr>
        <b/>
        <sz val="11"/>
        <color theme="1"/>
        <rFont val="Aptos Narrow"/>
        <family val="2"/>
        <scheme val="minor"/>
      </rPr>
      <t>Lag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Dam</t>
    </r>
  </si>
  <si>
    <t>StockholmspolisensSKF</t>
  </si>
  <si>
    <r>
      <rPr>
        <b/>
        <sz val="11"/>
        <color theme="1"/>
        <rFont val="Aptos Narrow"/>
        <family val="2"/>
        <scheme val="minor"/>
      </rPr>
      <t>Lag</t>
    </r>
    <r>
      <rPr>
        <sz val="11"/>
        <color theme="1"/>
        <rFont val="Aptos Narrow"/>
        <family val="2"/>
        <scheme val="minor"/>
      </rPr>
      <t xml:space="preserve"> </t>
    </r>
    <r>
      <rPr>
        <b/>
        <sz val="11"/>
        <color theme="1"/>
        <rFont val="Aptos Narrow"/>
        <family val="2"/>
        <scheme val="minor"/>
      </rPr>
      <t>Veteran</t>
    </r>
  </si>
  <si>
    <t>SÄPIF</t>
  </si>
  <si>
    <t>Standardpistol</t>
  </si>
  <si>
    <t>Dam</t>
  </si>
  <si>
    <t>150s</t>
  </si>
  <si>
    <t>20s</t>
  </si>
  <si>
    <t>10s</t>
  </si>
  <si>
    <t>Särskj</t>
  </si>
  <si>
    <t>Lag öppen</t>
  </si>
  <si>
    <t>Lag dam</t>
  </si>
  <si>
    <t>Stockholmspolisens SKF</t>
  </si>
  <si>
    <t>Lag veteran</t>
  </si>
  <si>
    <t>Sonny Svennson</t>
  </si>
  <si>
    <t>Grovpistol</t>
  </si>
  <si>
    <t>Namn</t>
  </si>
  <si>
    <t>Lag</t>
  </si>
  <si>
    <t>Total summa</t>
  </si>
  <si>
    <t>Karlstadspolisens ISF</t>
  </si>
  <si>
    <t>Polissnabb</t>
  </si>
  <si>
    <t>12s</t>
  </si>
  <si>
    <t>8s</t>
  </si>
  <si>
    <t>Catrin Hildebrand</t>
  </si>
  <si>
    <t>Lars Göran Berglund</t>
  </si>
  <si>
    <t>Anton Olsson</t>
  </si>
  <si>
    <t>Johan Magnusson</t>
  </si>
  <si>
    <t>Johan Östgren</t>
  </si>
  <si>
    <t>Kristian Anderstedt</t>
  </si>
  <si>
    <t>Sebastian Kroik Paulsson</t>
  </si>
  <si>
    <t>Aron Landenmark</t>
  </si>
  <si>
    <t>Urban Vestman</t>
  </si>
  <si>
    <t>Jämtlandspolisens IF Lag 1</t>
  </si>
  <si>
    <t>Lars-Göran Berglund</t>
  </si>
  <si>
    <t>Lag väst</t>
  </si>
  <si>
    <t>Jakab Säll</t>
  </si>
  <si>
    <t>Crister Back</t>
  </si>
  <si>
    <t>Jämtlandspolisens IF 2</t>
  </si>
  <si>
    <t>PIFK Örnsköldsvik</t>
  </si>
  <si>
    <t>Kristian Aderstedt</t>
  </si>
  <si>
    <t>Jämtlandspolisens IF</t>
  </si>
  <si>
    <t>Luleåpolisens SIK</t>
  </si>
  <si>
    <t>Lunds Polismäns SIK</t>
  </si>
  <si>
    <t>Skövdepolisens IF</t>
  </si>
  <si>
    <t>Jämtlandspolisens IF Lag 2</t>
  </si>
  <si>
    <t>Polis-SM PPC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</si>
</sst>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1"/>
      <name val="Segoe UI Black"/>
      <family val="2"/>
    </font>
    <font>
      <b/>
      <sz val="16"/>
      <color theme="1"/>
      <name val="Segoe UI Black"/>
      <family val="2"/>
    </font>
    <font>
      <b/>
      <sz val="14"/>
      <color theme="1"/>
      <name val="Segoe UI Black"/>
      <family val="2"/>
    </font>
    <font>
      <sz val="16"/>
      <color theme="1"/>
      <name val="Segoe UI Black"/>
      <family val="2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0" fontId="2" fillId="0" borderId="18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27" xfId="0" applyFont="1" applyBorder="1" applyAlignment="1">
      <alignment horizontal="center"/>
    </xf>
    <xf numFmtId="0" fontId="2" fillId="0" borderId="27" xfId="0" applyFont="1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40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4" xfId="0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/>
    <xf numFmtId="0" fontId="5" fillId="0" borderId="0" xfId="0" applyFont="1"/>
    <xf numFmtId="0" fontId="7" fillId="0" borderId="0" xfId="0" applyFont="1"/>
    <xf numFmtId="0" fontId="1" fillId="0" borderId="33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0" fillId="0" borderId="46" xfId="0" applyBorder="1"/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/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51" xfId="0" applyFont="1" applyBorder="1"/>
    <xf numFmtId="0" fontId="8" fillId="0" borderId="0" xfId="0" applyFont="1"/>
    <xf numFmtId="0" fontId="0" fillId="0" borderId="2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39" xfId="0" applyBorder="1"/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43" xfId="0" applyFont="1" applyBorder="1" applyAlignment="1">
      <alignment horizontal="center" vertical="center"/>
    </xf>
    <xf numFmtId="0" fontId="0" fillId="0" borderId="11" xfId="0" applyBorder="1"/>
    <xf numFmtId="0" fontId="1" fillId="0" borderId="34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0" fillId="0" borderId="36" xfId="0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39" xfId="0" applyFont="1" applyBorder="1"/>
    <xf numFmtId="0" fontId="1" fillId="0" borderId="1" xfId="0" applyFont="1" applyBorder="1"/>
    <xf numFmtId="0" fontId="1" fillId="0" borderId="28" xfId="0" applyFont="1" applyBorder="1" applyAlignment="1">
      <alignment horizontal="center"/>
    </xf>
    <xf numFmtId="0" fontId="1" fillId="0" borderId="26" xfId="0" applyFont="1" applyBorder="1"/>
    <xf numFmtId="0" fontId="2" fillId="0" borderId="0" xfId="0" applyFont="1"/>
    <xf numFmtId="0" fontId="1" fillId="0" borderId="44" xfId="0" applyFont="1" applyBorder="1"/>
    <xf numFmtId="0" fontId="0" fillId="0" borderId="41" xfId="0" applyBorder="1"/>
    <xf numFmtId="0" fontId="1" fillId="0" borderId="7" xfId="0" applyFont="1" applyBorder="1" applyAlignment="1">
      <alignment horizontal="center" vertical="center"/>
    </xf>
    <xf numFmtId="0" fontId="0" fillId="2" borderId="46" xfId="0" applyFill="1" applyBorder="1"/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2" borderId="51" xfId="0" applyFill="1" applyBorder="1"/>
    <xf numFmtId="0" fontId="0" fillId="2" borderId="39" xfId="0" applyFill="1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3" borderId="2" xfId="0" applyFill="1" applyBorder="1"/>
    <xf numFmtId="0" fontId="0" fillId="0" borderId="4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4" borderId="18" xfId="0" applyFill="1" applyBorder="1"/>
    <xf numFmtId="0" fontId="0" fillId="0" borderId="51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3" borderId="18" xfId="0" applyFill="1" applyBorder="1"/>
    <xf numFmtId="0" fontId="0" fillId="4" borderId="7" xfId="0" applyFill="1" applyBorder="1"/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3" borderId="0" xfId="0" applyFill="1"/>
    <xf numFmtId="0" fontId="1" fillId="3" borderId="27" xfId="0" applyFont="1" applyFill="1" applyBorder="1"/>
    <xf numFmtId="0" fontId="0" fillId="4" borderId="17" xfId="0" applyFill="1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9" fillId="3" borderId="18" xfId="0" applyFont="1" applyFill="1" applyBorder="1"/>
    <xf numFmtId="0" fontId="1" fillId="0" borderId="27" xfId="0" applyFont="1" applyBorder="1"/>
    <xf numFmtId="0" fontId="0" fillId="3" borderId="17" xfId="0" applyFill="1" applyBorder="1"/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1" fillId="0" borderId="0" xfId="0" applyNumberFormat="1" applyFont="1" applyAlignment="1">
      <alignment horizontal="center"/>
    </xf>
    <xf numFmtId="0" fontId="0" fillId="4" borderId="46" xfId="0" applyFill="1" applyBorder="1"/>
    <xf numFmtId="0" fontId="0" fillId="0" borderId="62" xfId="0" applyBorder="1" applyAlignment="1">
      <alignment horizontal="center"/>
    </xf>
    <xf numFmtId="0" fontId="0" fillId="4" borderId="51" xfId="0" applyFill="1" applyBorder="1"/>
    <xf numFmtId="0" fontId="0" fillId="3" borderId="51" xfId="0" applyFill="1" applyBorder="1"/>
    <xf numFmtId="0" fontId="0" fillId="4" borderId="39" xfId="0" applyFill="1" applyBorder="1"/>
    <xf numFmtId="0" fontId="0" fillId="0" borderId="40" xfId="0" applyBorder="1" applyAlignment="1">
      <alignment horizontal="center"/>
    </xf>
    <xf numFmtId="0" fontId="0" fillId="4" borderId="0" xfId="0" applyFill="1"/>
    <xf numFmtId="0" fontId="0" fillId="3" borderId="46" xfId="0" applyFill="1" applyBorder="1"/>
    <xf numFmtId="0" fontId="0" fillId="3" borderId="39" xfId="0" applyFill="1" applyBorder="1"/>
    <xf numFmtId="0" fontId="0" fillId="3" borderId="29" xfId="0" applyFill="1" applyBorder="1"/>
    <xf numFmtId="0" fontId="1" fillId="0" borderId="0" xfId="0" applyFont="1" applyAlignment="1">
      <alignment horizontal="right"/>
    </xf>
    <xf numFmtId="0" fontId="1" fillId="0" borderId="34" xfId="0" applyFont="1" applyBorder="1" applyAlignment="1">
      <alignment vertical="top"/>
    </xf>
    <xf numFmtId="0" fontId="0" fillId="0" borderId="2" xfId="0" applyBorder="1"/>
    <xf numFmtId="0" fontId="0" fillId="0" borderId="18" xfId="0" applyBorder="1"/>
    <xf numFmtId="0" fontId="0" fillId="0" borderId="7" xfId="0" applyBorder="1"/>
    <xf numFmtId="0" fontId="1" fillId="0" borderId="34" xfId="0" applyFont="1" applyBorder="1"/>
    <xf numFmtId="0" fontId="13" fillId="0" borderId="0" xfId="0" applyFont="1" applyAlignment="1">
      <alignment horizontal="center"/>
    </xf>
    <xf numFmtId="0" fontId="0" fillId="0" borderId="18" xfId="0" applyBorder="1" applyAlignment="1">
      <alignment vertical="center"/>
    </xf>
    <xf numFmtId="0" fontId="11" fillId="0" borderId="0" xfId="0" applyFont="1" applyAlignment="1">
      <alignment horizontal="center"/>
    </xf>
    <xf numFmtId="0" fontId="0" fillId="4" borderId="48" xfId="0" applyFill="1" applyBorder="1"/>
    <xf numFmtId="0" fontId="0" fillId="4" borderId="21" xfId="0" applyFill="1" applyBorder="1"/>
    <xf numFmtId="0" fontId="0" fillId="3" borderId="21" xfId="0" applyFill="1" applyBorder="1"/>
    <xf numFmtId="0" fontId="0" fillId="4" borderId="25" xfId="0" applyFill="1" applyBorder="1"/>
    <xf numFmtId="0" fontId="0" fillId="3" borderId="48" xfId="0" applyFill="1" applyBorder="1"/>
    <xf numFmtId="0" fontId="0" fillId="3" borderId="10" xfId="0" applyFill="1" applyBorder="1"/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46" xfId="0" applyFont="1" applyBorder="1"/>
    <xf numFmtId="0" fontId="0" fillId="0" borderId="67" xfId="0" applyBorder="1" applyAlignment="1">
      <alignment horizontal="center"/>
    </xf>
    <xf numFmtId="0" fontId="0" fillId="0" borderId="17" xfId="0" applyBorder="1" applyAlignment="1">
      <alignment vertical="center"/>
    </xf>
    <xf numFmtId="0" fontId="1" fillId="0" borderId="69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70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11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26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4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3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0" xfId="0"/>
    <xf numFmtId="0" fontId="0" fillId="0" borderId="51" xfId="0" applyBorder="1"/>
    <xf numFmtId="0" fontId="0" fillId="0" borderId="20" xfId="0" applyBorder="1"/>
    <xf numFmtId="0" fontId="0" fillId="0" borderId="21" xfId="0" applyBorder="1"/>
    <xf numFmtId="0" fontId="0" fillId="0" borderId="39" xfId="0" applyBorder="1"/>
    <xf numFmtId="0" fontId="0" fillId="0" borderId="24" xfId="0" applyBorder="1"/>
    <xf numFmtId="0" fontId="0" fillId="0" borderId="25" xfId="0" applyBorder="1"/>
    <xf numFmtId="0" fontId="0" fillId="0" borderId="58" xfId="0" applyBorder="1"/>
    <xf numFmtId="0" fontId="0" fillId="0" borderId="59" xfId="0" applyBorder="1"/>
    <xf numFmtId="0" fontId="0" fillId="0" borderId="57" xfId="0" applyBorder="1"/>
    <xf numFmtId="0" fontId="0" fillId="0" borderId="61" xfId="0" applyBorder="1"/>
    <xf numFmtId="0" fontId="6" fillId="0" borderId="1" xfId="0" applyFont="1" applyBorder="1" applyAlignment="1">
      <alignment horizontal="center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10EA2-B5A9-49B2-BA83-A5DADA9435B9}">
  <dimension ref="A1:J21"/>
  <sheetViews>
    <sheetView tabSelected="1" workbookViewId="0">
      <selection activeCell="O16" sqref="O16"/>
    </sheetView>
  </sheetViews>
  <sheetFormatPr defaultRowHeight="14.25" x14ac:dyDescent="0.45"/>
  <cols>
    <col min="1" max="1" width="2.73046875" bestFit="1" customWidth="1"/>
    <col min="2" max="2" width="27.73046875" bestFit="1" customWidth="1"/>
    <col min="3" max="3" width="9.73046875" bestFit="1" customWidth="1"/>
    <col min="9" max="9" width="14.1328125" customWidth="1"/>
  </cols>
  <sheetData>
    <row r="1" spans="1:10" ht="28.9" thickBot="1" x14ac:dyDescent="1">
      <c r="B1" s="211" t="s">
        <v>0</v>
      </c>
      <c r="C1" s="211"/>
      <c r="D1" s="211"/>
      <c r="E1" s="211" t="s">
        <v>1</v>
      </c>
      <c r="F1" s="211"/>
      <c r="G1" s="211"/>
      <c r="H1" s="211"/>
      <c r="I1" s="210">
        <v>44055</v>
      </c>
      <c r="J1" s="210"/>
    </row>
    <row r="2" spans="1:10" ht="18.399999999999999" thickBot="1" x14ac:dyDescent="0.6">
      <c r="B2" s="212" t="s">
        <v>2</v>
      </c>
      <c r="C2" s="214" t="s">
        <v>3</v>
      </c>
      <c r="D2" s="215"/>
      <c r="E2" s="215"/>
      <c r="F2" s="215"/>
      <c r="G2" s="215"/>
      <c r="H2" s="215"/>
      <c r="I2" s="216"/>
      <c r="J2" s="217" t="s">
        <v>4</v>
      </c>
    </row>
    <row r="3" spans="1:10" ht="18.399999999999999" thickBot="1" x14ac:dyDescent="0.6">
      <c r="B3" s="213"/>
      <c r="C3" s="1">
        <v>1</v>
      </c>
      <c r="D3" s="2">
        <v>2</v>
      </c>
      <c r="E3" s="2">
        <v>3</v>
      </c>
      <c r="F3" s="2">
        <v>4</v>
      </c>
      <c r="G3" s="2">
        <v>5</v>
      </c>
      <c r="H3" s="3">
        <v>6</v>
      </c>
      <c r="I3" s="4" t="s">
        <v>5</v>
      </c>
      <c r="J3" s="218"/>
    </row>
    <row r="4" spans="1:10" ht="18" x14ac:dyDescent="0.55000000000000004">
      <c r="A4" s="5">
        <v>1</v>
      </c>
      <c r="B4" s="6" t="s">
        <v>6</v>
      </c>
      <c r="C4" s="7">
        <v>81</v>
      </c>
      <c r="D4" s="8">
        <v>81</v>
      </c>
      <c r="E4" s="8">
        <v>82</v>
      </c>
      <c r="F4" s="8">
        <v>85</v>
      </c>
      <c r="G4" s="8">
        <v>87</v>
      </c>
      <c r="H4" s="9">
        <v>90</v>
      </c>
      <c r="I4" s="10">
        <f t="shared" ref="I4:I11" si="0">SUM(C4:H4)</f>
        <v>506</v>
      </c>
      <c r="J4" s="11">
        <v>1</v>
      </c>
    </row>
    <row r="5" spans="1:10" ht="18" x14ac:dyDescent="0.55000000000000004">
      <c r="A5" s="12">
        <v>2</v>
      </c>
      <c r="B5" s="13" t="s">
        <v>7</v>
      </c>
      <c r="C5" s="14">
        <v>86</v>
      </c>
      <c r="D5" s="15">
        <v>78</v>
      </c>
      <c r="E5" s="15">
        <v>82</v>
      </c>
      <c r="F5" s="15">
        <v>82</v>
      </c>
      <c r="G5" s="15">
        <v>82</v>
      </c>
      <c r="H5" s="16">
        <v>84</v>
      </c>
      <c r="I5" s="10">
        <f t="shared" si="0"/>
        <v>494</v>
      </c>
      <c r="J5" s="17">
        <v>3</v>
      </c>
    </row>
    <row r="6" spans="1:10" ht="18" x14ac:dyDescent="0.55000000000000004">
      <c r="A6" s="12">
        <v>3</v>
      </c>
      <c r="B6" s="13" t="s">
        <v>8</v>
      </c>
      <c r="C6" s="14">
        <v>80</v>
      </c>
      <c r="D6" s="15">
        <v>77</v>
      </c>
      <c r="E6" s="15">
        <v>81</v>
      </c>
      <c r="F6" s="15">
        <v>78</v>
      </c>
      <c r="G6" s="15">
        <v>79</v>
      </c>
      <c r="H6" s="16">
        <v>86</v>
      </c>
      <c r="I6" s="10">
        <f t="shared" si="0"/>
        <v>481</v>
      </c>
      <c r="J6" s="17">
        <v>1</v>
      </c>
    </row>
    <row r="7" spans="1:10" ht="18" x14ac:dyDescent="0.55000000000000004">
      <c r="A7" s="12">
        <v>4</v>
      </c>
      <c r="B7" s="13" t="s">
        <v>9</v>
      </c>
      <c r="C7" s="14">
        <v>71</v>
      </c>
      <c r="D7" s="15">
        <v>84</v>
      </c>
      <c r="E7" s="15">
        <v>83</v>
      </c>
      <c r="F7" s="15">
        <v>85</v>
      </c>
      <c r="G7" s="15">
        <v>71</v>
      </c>
      <c r="H7" s="16">
        <v>84</v>
      </c>
      <c r="I7" s="10">
        <f t="shared" si="0"/>
        <v>478</v>
      </c>
      <c r="J7" s="17">
        <v>7</v>
      </c>
    </row>
    <row r="8" spans="1:10" ht="18" x14ac:dyDescent="0.55000000000000004">
      <c r="A8" s="12">
        <v>5</v>
      </c>
      <c r="B8" s="13" t="s">
        <v>10</v>
      </c>
      <c r="C8" s="14">
        <v>84</v>
      </c>
      <c r="D8" s="15">
        <v>87</v>
      </c>
      <c r="E8" s="15">
        <v>72</v>
      </c>
      <c r="F8" s="15">
        <v>81</v>
      </c>
      <c r="G8" s="15">
        <v>69</v>
      </c>
      <c r="H8" s="16">
        <v>77</v>
      </c>
      <c r="I8" s="10">
        <f t="shared" si="0"/>
        <v>470</v>
      </c>
      <c r="J8" s="17">
        <v>3</v>
      </c>
    </row>
    <row r="9" spans="1:10" ht="18" x14ac:dyDescent="0.55000000000000004">
      <c r="A9" s="12">
        <v>6</v>
      </c>
      <c r="B9" s="13" t="s">
        <v>11</v>
      </c>
      <c r="C9" s="14">
        <v>56</v>
      </c>
      <c r="D9" s="15">
        <v>76</v>
      </c>
      <c r="E9" s="15">
        <v>74</v>
      </c>
      <c r="F9" s="15">
        <v>83</v>
      </c>
      <c r="G9" s="15">
        <v>70</v>
      </c>
      <c r="H9" s="16">
        <v>82</v>
      </c>
      <c r="I9" s="10">
        <f t="shared" si="0"/>
        <v>441</v>
      </c>
      <c r="J9" s="17">
        <v>1</v>
      </c>
    </row>
    <row r="10" spans="1:10" ht="18.399999999999999" thickBot="1" x14ac:dyDescent="0.6">
      <c r="A10" s="12">
        <v>7</v>
      </c>
      <c r="B10" s="13" t="s">
        <v>12</v>
      </c>
      <c r="C10" s="14">
        <v>77</v>
      </c>
      <c r="D10" s="15">
        <v>71</v>
      </c>
      <c r="E10" s="15">
        <v>59</v>
      </c>
      <c r="F10" s="15">
        <v>74</v>
      </c>
      <c r="G10" s="15">
        <v>82</v>
      </c>
      <c r="H10" s="16">
        <v>68</v>
      </c>
      <c r="I10" s="10">
        <f t="shared" si="0"/>
        <v>431</v>
      </c>
      <c r="J10" s="18">
        <v>0</v>
      </c>
    </row>
    <row r="11" spans="1:10" ht="18.399999999999999" thickBot="1" x14ac:dyDescent="0.6">
      <c r="A11" s="19">
        <v>8</v>
      </c>
      <c r="B11" s="20" t="s">
        <v>13</v>
      </c>
      <c r="C11" s="21">
        <v>79</v>
      </c>
      <c r="D11" s="22">
        <v>62</v>
      </c>
      <c r="E11" s="22">
        <v>69</v>
      </c>
      <c r="F11" s="22">
        <v>62</v>
      </c>
      <c r="G11" s="22">
        <v>63</v>
      </c>
      <c r="H11" s="23">
        <v>74</v>
      </c>
      <c r="I11" s="24">
        <f t="shared" si="0"/>
        <v>409</v>
      </c>
      <c r="J11" s="25">
        <v>0</v>
      </c>
    </row>
    <row r="12" spans="1:10" ht="18.399999999999999" thickBot="1" x14ac:dyDescent="0.6">
      <c r="A12" s="26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8.399999999999999" thickBot="1" x14ac:dyDescent="0.6">
      <c r="A13" s="26"/>
      <c r="B13" s="212" t="s">
        <v>14</v>
      </c>
      <c r="C13" s="214" t="s">
        <v>3</v>
      </c>
      <c r="D13" s="215"/>
      <c r="E13" s="215"/>
      <c r="F13" s="215"/>
      <c r="G13" s="215"/>
      <c r="H13" s="215"/>
      <c r="I13" s="216"/>
      <c r="J13" s="217" t="s">
        <v>4</v>
      </c>
    </row>
    <row r="14" spans="1:10" ht="18.399999999999999" thickBot="1" x14ac:dyDescent="0.6">
      <c r="A14" s="26"/>
      <c r="B14" s="213"/>
      <c r="C14" s="1">
        <v>1</v>
      </c>
      <c r="D14" s="2">
        <v>2</v>
      </c>
      <c r="E14" s="2">
        <v>3</v>
      </c>
      <c r="F14" s="2">
        <v>4</v>
      </c>
      <c r="G14" s="2">
        <v>5</v>
      </c>
      <c r="H14" s="3">
        <v>6</v>
      </c>
      <c r="I14" s="4" t="s">
        <v>5</v>
      </c>
      <c r="J14" s="218"/>
    </row>
    <row r="15" spans="1:10" ht="18.399999999999999" thickBot="1" x14ac:dyDescent="0.6">
      <c r="A15" s="28">
        <v>1</v>
      </c>
      <c r="B15" s="29" t="s">
        <v>15</v>
      </c>
      <c r="C15" s="30">
        <v>55</v>
      </c>
      <c r="D15" s="31">
        <v>61</v>
      </c>
      <c r="E15" s="31">
        <v>52</v>
      </c>
      <c r="F15" s="31">
        <v>66</v>
      </c>
      <c r="G15" s="31">
        <v>67</v>
      </c>
      <c r="H15" s="32">
        <v>67</v>
      </c>
      <c r="I15" s="28">
        <f>SUM(C15:H15)</f>
        <v>368</v>
      </c>
      <c r="J15" s="25">
        <v>1</v>
      </c>
    </row>
    <row r="16" spans="1:10" ht="18.399999999999999" thickBot="1" x14ac:dyDescent="0.6">
      <c r="A16" s="26"/>
    </row>
    <row r="17" spans="1:3" ht="18.399999999999999" thickBot="1" x14ac:dyDescent="0.6">
      <c r="A17" s="26"/>
      <c r="C17" s="208" t="s">
        <v>5</v>
      </c>
    </row>
    <row r="18" spans="1:3" ht="18.399999999999999" thickBot="1" x14ac:dyDescent="0.6">
      <c r="A18" s="26"/>
      <c r="B18" s="33" t="s">
        <v>16</v>
      </c>
      <c r="C18" s="209"/>
    </row>
    <row r="19" spans="1:3" ht="18" x14ac:dyDescent="0.55000000000000004">
      <c r="A19" s="5">
        <v>1</v>
      </c>
      <c r="B19" s="34" t="s">
        <v>17</v>
      </c>
      <c r="C19" s="35">
        <v>976</v>
      </c>
    </row>
    <row r="20" spans="1:3" ht="18" x14ac:dyDescent="0.55000000000000004">
      <c r="A20" s="12">
        <v>2</v>
      </c>
      <c r="B20" s="13" t="s">
        <v>18</v>
      </c>
      <c r="C20" s="36">
        <v>925</v>
      </c>
    </row>
    <row r="21" spans="1:3" ht="18.399999999999999" thickBot="1" x14ac:dyDescent="0.6">
      <c r="A21" s="19">
        <v>3</v>
      </c>
      <c r="B21" s="20" t="s">
        <v>19</v>
      </c>
      <c r="C21" s="37">
        <v>846</v>
      </c>
    </row>
  </sheetData>
  <mergeCells count="10">
    <mergeCell ref="C17:C18"/>
    <mergeCell ref="I1:J1"/>
    <mergeCell ref="B1:D1"/>
    <mergeCell ref="E1:H1"/>
    <mergeCell ref="B2:B3"/>
    <mergeCell ref="C2:I2"/>
    <mergeCell ref="J2:J3"/>
    <mergeCell ref="B13:B14"/>
    <mergeCell ref="C13:I13"/>
    <mergeCell ref="J13:J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23C5C-1EB1-4C30-B192-BF31C8DB2122}">
  <dimension ref="A1:R44"/>
  <sheetViews>
    <sheetView workbookViewId="0">
      <selection activeCell="Y11" sqref="Y11"/>
    </sheetView>
  </sheetViews>
  <sheetFormatPr defaultRowHeight="14.25" x14ac:dyDescent="0.45"/>
  <cols>
    <col min="1" max="1" width="3" bestFit="1" customWidth="1"/>
    <col min="2" max="2" width="19.3984375" bestFit="1" customWidth="1"/>
    <col min="3" max="8" width="3" bestFit="1" customWidth="1"/>
    <col min="9" max="9" width="7.73046875" bestFit="1" customWidth="1"/>
    <col min="10" max="15" width="3" bestFit="1" customWidth="1"/>
    <col min="16" max="16" width="7.73046875" bestFit="1" customWidth="1"/>
    <col min="18" max="18" width="3" bestFit="1" customWidth="1"/>
  </cols>
  <sheetData>
    <row r="1" spans="1:18" ht="24.4" thickBot="1" x14ac:dyDescent="0.5">
      <c r="B1" s="70" t="s">
        <v>20</v>
      </c>
      <c r="C1" s="219" t="s">
        <v>1</v>
      </c>
      <c r="D1" s="219"/>
      <c r="E1" s="219"/>
      <c r="F1" s="219"/>
      <c r="G1" s="219"/>
      <c r="H1" s="219"/>
      <c r="I1" s="219"/>
      <c r="J1" s="220" t="s">
        <v>21</v>
      </c>
      <c r="K1" s="220"/>
      <c r="L1" s="220"/>
      <c r="M1" s="220"/>
      <c r="N1" s="220"/>
      <c r="O1" s="220"/>
      <c r="P1" s="221">
        <v>45881</v>
      </c>
      <c r="Q1" s="221"/>
    </row>
    <row r="2" spans="1:18" ht="14.65" thickBot="1" x14ac:dyDescent="0.5">
      <c r="B2" s="240" t="s">
        <v>22</v>
      </c>
      <c r="C2" s="242" t="s">
        <v>3</v>
      </c>
      <c r="D2" s="243"/>
      <c r="E2" s="243"/>
      <c r="F2" s="243"/>
      <c r="G2" s="243"/>
      <c r="H2" s="243"/>
      <c r="I2" s="243"/>
      <c r="J2" s="243" t="s">
        <v>23</v>
      </c>
      <c r="K2" s="243"/>
      <c r="L2" s="243"/>
      <c r="M2" s="243"/>
      <c r="N2" s="243"/>
      <c r="O2" s="243"/>
      <c r="P2" s="244"/>
      <c r="Q2" s="42" t="s">
        <v>24</v>
      </c>
      <c r="R2" s="238" t="s">
        <v>4</v>
      </c>
    </row>
    <row r="3" spans="1:18" ht="14.65" thickBot="1" x14ac:dyDescent="0.5">
      <c r="B3" s="241"/>
      <c r="C3" s="39">
        <v>1</v>
      </c>
      <c r="D3" s="40">
        <v>2</v>
      </c>
      <c r="E3" s="40">
        <v>3</v>
      </c>
      <c r="F3" s="40">
        <v>4</v>
      </c>
      <c r="G3" s="40">
        <v>5</v>
      </c>
      <c r="H3" s="41">
        <v>6</v>
      </c>
      <c r="I3" s="42" t="s">
        <v>5</v>
      </c>
      <c r="J3" s="76">
        <v>1</v>
      </c>
      <c r="K3" s="40">
        <v>2</v>
      </c>
      <c r="L3" s="40">
        <v>3</v>
      </c>
      <c r="M3" s="40">
        <v>4</v>
      </c>
      <c r="N3" s="40">
        <v>5</v>
      </c>
      <c r="O3" s="41">
        <v>6</v>
      </c>
      <c r="P3" s="49" t="s">
        <v>5</v>
      </c>
      <c r="Q3" s="50" t="s">
        <v>5</v>
      </c>
      <c r="R3" s="239"/>
    </row>
    <row r="4" spans="1:18" x14ac:dyDescent="0.45">
      <c r="A4" s="51">
        <v>1</v>
      </c>
      <c r="B4" s="201" t="s">
        <v>25</v>
      </c>
      <c r="C4" s="131">
        <v>45</v>
      </c>
      <c r="D4" s="131">
        <v>45</v>
      </c>
      <c r="E4" s="131">
        <v>48</v>
      </c>
      <c r="F4" s="131">
        <v>45</v>
      </c>
      <c r="G4" s="131">
        <v>48</v>
      </c>
      <c r="H4" s="132">
        <v>45</v>
      </c>
      <c r="I4" s="54">
        <f>SUM(C4:H4)</f>
        <v>276</v>
      </c>
      <c r="J4" s="133">
        <v>47</v>
      </c>
      <c r="K4" s="131">
        <v>46</v>
      </c>
      <c r="L4" s="131">
        <v>45</v>
      </c>
      <c r="M4" s="131">
        <v>45</v>
      </c>
      <c r="N4" s="131">
        <v>47</v>
      </c>
      <c r="O4" s="174">
        <v>42</v>
      </c>
      <c r="P4" s="54">
        <f>SUM(J4:O4)</f>
        <v>272</v>
      </c>
      <c r="Q4" s="54">
        <v>548</v>
      </c>
      <c r="R4" s="38">
        <v>12</v>
      </c>
    </row>
    <row r="5" spans="1:18" x14ac:dyDescent="0.45">
      <c r="A5" s="51">
        <v>2</v>
      </c>
      <c r="B5" s="90" t="s">
        <v>26</v>
      </c>
      <c r="C5" s="56">
        <v>44</v>
      </c>
      <c r="D5" s="56">
        <v>46</v>
      </c>
      <c r="E5" s="56">
        <v>46</v>
      </c>
      <c r="F5" s="56">
        <v>48</v>
      </c>
      <c r="G5" s="56">
        <v>44</v>
      </c>
      <c r="H5" s="57">
        <v>43</v>
      </c>
      <c r="I5" s="58">
        <f>SUM(C5:H5)</f>
        <v>271</v>
      </c>
      <c r="J5" s="59">
        <v>44</v>
      </c>
      <c r="K5" s="56">
        <v>48</v>
      </c>
      <c r="L5" s="56">
        <v>45</v>
      </c>
      <c r="M5" s="56">
        <v>50</v>
      </c>
      <c r="N5" s="56">
        <v>44</v>
      </c>
      <c r="O5" s="162">
        <v>44</v>
      </c>
      <c r="P5" s="58">
        <f>SUM(J5:O5)</f>
        <v>275</v>
      </c>
      <c r="Q5" s="58">
        <v>546</v>
      </c>
      <c r="R5" s="60">
        <v>6</v>
      </c>
    </row>
    <row r="6" spans="1:18" x14ac:dyDescent="0.45">
      <c r="A6" s="51">
        <v>3</v>
      </c>
      <c r="B6" s="90" t="s">
        <v>27</v>
      </c>
      <c r="C6" s="56">
        <v>48</v>
      </c>
      <c r="D6" s="56">
        <v>42</v>
      </c>
      <c r="E6" s="56">
        <v>48</v>
      </c>
      <c r="F6" s="56">
        <v>45</v>
      </c>
      <c r="G6" s="56">
        <v>48</v>
      </c>
      <c r="H6" s="57">
        <v>47</v>
      </c>
      <c r="I6" s="58">
        <f>SUM(C6:H6)</f>
        <v>278</v>
      </c>
      <c r="J6" s="59">
        <v>45</v>
      </c>
      <c r="K6" s="56">
        <v>45</v>
      </c>
      <c r="L6" s="56">
        <v>29</v>
      </c>
      <c r="M6" s="56">
        <v>38</v>
      </c>
      <c r="N6" s="56">
        <v>41</v>
      </c>
      <c r="O6" s="162">
        <v>49</v>
      </c>
      <c r="P6" s="58">
        <f>SUM(J6:O6)</f>
        <v>247</v>
      </c>
      <c r="Q6" s="58">
        <v>525</v>
      </c>
      <c r="R6" s="60">
        <v>8</v>
      </c>
    </row>
    <row r="7" spans="1:18" ht="14.65" thickBot="1" x14ac:dyDescent="0.5">
      <c r="A7" s="51">
        <v>4</v>
      </c>
      <c r="B7" s="122" t="s">
        <v>28</v>
      </c>
      <c r="C7" s="136">
        <v>39</v>
      </c>
      <c r="D7" s="136">
        <v>39</v>
      </c>
      <c r="E7" s="136">
        <v>42</v>
      </c>
      <c r="F7" s="136">
        <v>43</v>
      </c>
      <c r="G7" s="136">
        <v>39</v>
      </c>
      <c r="H7" s="137">
        <v>45</v>
      </c>
      <c r="I7" s="65">
        <f>SUM(C7:H7)</f>
        <v>247</v>
      </c>
      <c r="J7" s="138">
        <v>43</v>
      </c>
      <c r="K7" s="136">
        <v>46</v>
      </c>
      <c r="L7" s="136">
        <v>45</v>
      </c>
      <c r="M7" s="136">
        <v>45</v>
      </c>
      <c r="N7" s="136">
        <v>46</v>
      </c>
      <c r="O7" s="178">
        <v>41</v>
      </c>
      <c r="P7" s="65">
        <f>SUM(J7:O7)</f>
        <v>266</v>
      </c>
      <c r="Q7" s="65">
        <v>513</v>
      </c>
      <c r="R7" s="129">
        <v>4</v>
      </c>
    </row>
    <row r="8" spans="1:18" ht="14.65" thickBot="1" x14ac:dyDescent="0.5">
      <c r="A8" s="51"/>
      <c r="B8" s="198"/>
      <c r="C8" s="52"/>
      <c r="D8" s="52"/>
      <c r="E8" s="52"/>
      <c r="F8" s="52"/>
      <c r="G8" s="52"/>
      <c r="H8" s="53"/>
      <c r="I8" s="199"/>
      <c r="J8" s="55"/>
      <c r="K8" s="52"/>
      <c r="L8" s="52"/>
      <c r="M8" s="52"/>
      <c r="N8" s="52"/>
      <c r="O8" s="53"/>
      <c r="P8" s="199"/>
      <c r="Q8" s="199"/>
      <c r="R8" s="200"/>
    </row>
    <row r="9" spans="1:18" ht="14.65" thickBot="1" x14ac:dyDescent="0.5">
      <c r="A9" s="51"/>
      <c r="B9" s="240" t="s">
        <v>2</v>
      </c>
      <c r="C9" s="242" t="s">
        <v>3</v>
      </c>
      <c r="D9" s="243"/>
      <c r="E9" s="243"/>
      <c r="F9" s="243"/>
      <c r="G9" s="243"/>
      <c r="H9" s="243"/>
      <c r="I9" s="243"/>
      <c r="J9" s="243" t="s">
        <v>23</v>
      </c>
      <c r="K9" s="243"/>
      <c r="L9" s="243"/>
      <c r="M9" s="243"/>
      <c r="N9" s="243"/>
      <c r="O9" s="243"/>
      <c r="P9" s="244"/>
      <c r="Q9" s="42" t="s">
        <v>24</v>
      </c>
      <c r="R9" s="238" t="s">
        <v>4</v>
      </c>
    </row>
    <row r="10" spans="1:18" ht="14.65" thickBot="1" x14ac:dyDescent="0.5">
      <c r="A10" s="51"/>
      <c r="B10" s="241"/>
      <c r="C10" s="39">
        <v>1</v>
      </c>
      <c r="D10" s="40">
        <v>2</v>
      </c>
      <c r="E10" s="40">
        <v>3</v>
      </c>
      <c r="F10" s="40">
        <v>4</v>
      </c>
      <c r="G10" s="40">
        <v>5</v>
      </c>
      <c r="H10" s="41">
        <v>6</v>
      </c>
      <c r="I10" s="42" t="s">
        <v>5</v>
      </c>
      <c r="J10" s="76">
        <v>1</v>
      </c>
      <c r="K10" s="40">
        <v>2</v>
      </c>
      <c r="L10" s="40">
        <v>3</v>
      </c>
      <c r="M10" s="40">
        <v>4</v>
      </c>
      <c r="N10" s="40">
        <v>5</v>
      </c>
      <c r="O10" s="41">
        <v>6</v>
      </c>
      <c r="P10" s="49" t="s">
        <v>5</v>
      </c>
      <c r="Q10" s="50" t="s">
        <v>5</v>
      </c>
      <c r="R10" s="239"/>
    </row>
    <row r="11" spans="1:18" x14ac:dyDescent="0.45">
      <c r="A11" s="51">
        <v>1</v>
      </c>
      <c r="B11" s="201" t="s">
        <v>7</v>
      </c>
      <c r="C11" s="131">
        <v>44</v>
      </c>
      <c r="D11" s="131">
        <v>48</v>
      </c>
      <c r="E11" s="131">
        <v>47</v>
      </c>
      <c r="F11" s="131">
        <v>44</v>
      </c>
      <c r="G11" s="131">
        <v>46</v>
      </c>
      <c r="H11" s="132">
        <v>44</v>
      </c>
      <c r="I11" s="54">
        <f t="shared" ref="I11:I24" si="0">SUM(C11:H11)</f>
        <v>273</v>
      </c>
      <c r="J11" s="133">
        <v>48</v>
      </c>
      <c r="K11" s="131">
        <v>47</v>
      </c>
      <c r="L11" s="131">
        <v>45</v>
      </c>
      <c r="M11" s="131">
        <v>48</v>
      </c>
      <c r="N11" s="131">
        <v>49</v>
      </c>
      <c r="O11" s="174">
        <v>47</v>
      </c>
      <c r="P11" s="58">
        <f t="shared" ref="P11:P24" si="1">SUM(J11:O11)</f>
        <v>284</v>
      </c>
      <c r="Q11" s="58">
        <f>SUM(I11+P11)</f>
        <v>557</v>
      </c>
      <c r="R11" s="58">
        <v>8</v>
      </c>
    </row>
    <row r="12" spans="1:18" x14ac:dyDescent="0.45">
      <c r="A12" s="51">
        <v>2</v>
      </c>
      <c r="B12" s="90" t="s">
        <v>29</v>
      </c>
      <c r="C12" s="56">
        <v>43</v>
      </c>
      <c r="D12" s="56">
        <v>45</v>
      </c>
      <c r="E12" s="56">
        <v>47</v>
      </c>
      <c r="F12" s="56">
        <v>46</v>
      </c>
      <c r="G12" s="56">
        <v>45</v>
      </c>
      <c r="H12" s="57">
        <v>45</v>
      </c>
      <c r="I12" s="58">
        <f t="shared" si="0"/>
        <v>271</v>
      </c>
      <c r="J12" s="59">
        <v>48</v>
      </c>
      <c r="K12" s="56">
        <v>45</v>
      </c>
      <c r="L12" s="56">
        <v>45</v>
      </c>
      <c r="M12" s="56">
        <v>49</v>
      </c>
      <c r="N12" s="56">
        <v>47</v>
      </c>
      <c r="O12" s="162">
        <v>49</v>
      </c>
      <c r="P12" s="58">
        <f t="shared" si="1"/>
        <v>283</v>
      </c>
      <c r="Q12" s="58">
        <f>SUM(I12+P12)</f>
        <v>554</v>
      </c>
      <c r="R12" s="60">
        <v>9</v>
      </c>
    </row>
    <row r="13" spans="1:18" x14ac:dyDescent="0.45">
      <c r="A13" s="51">
        <v>3</v>
      </c>
      <c r="B13" s="90" t="s">
        <v>8</v>
      </c>
      <c r="C13" s="56">
        <v>45</v>
      </c>
      <c r="D13" s="56">
        <v>45</v>
      </c>
      <c r="E13" s="56">
        <v>48</v>
      </c>
      <c r="F13" s="56">
        <v>47</v>
      </c>
      <c r="G13" s="56">
        <v>44</v>
      </c>
      <c r="H13" s="57">
        <v>47</v>
      </c>
      <c r="I13" s="58">
        <f t="shared" si="0"/>
        <v>276</v>
      </c>
      <c r="J13" s="59">
        <v>40</v>
      </c>
      <c r="K13" s="56">
        <v>44</v>
      </c>
      <c r="L13" s="56">
        <v>40</v>
      </c>
      <c r="M13" s="56">
        <v>44</v>
      </c>
      <c r="N13" s="56">
        <v>47</v>
      </c>
      <c r="O13" s="162">
        <v>46</v>
      </c>
      <c r="P13" s="58">
        <f t="shared" si="1"/>
        <v>261</v>
      </c>
      <c r="Q13" s="58">
        <v>537</v>
      </c>
      <c r="R13" s="60">
        <v>6</v>
      </c>
    </row>
    <row r="14" spans="1:18" x14ac:dyDescent="0.45">
      <c r="A14" s="51">
        <v>4</v>
      </c>
      <c r="B14" s="90" t="s">
        <v>6</v>
      </c>
      <c r="C14" s="56">
        <v>46</v>
      </c>
      <c r="D14" s="56">
        <v>42</v>
      </c>
      <c r="E14" s="56">
        <v>47</v>
      </c>
      <c r="F14" s="56">
        <v>43</v>
      </c>
      <c r="G14" s="56">
        <v>45</v>
      </c>
      <c r="H14" s="57">
        <v>44</v>
      </c>
      <c r="I14" s="58">
        <f t="shared" si="0"/>
        <v>267</v>
      </c>
      <c r="J14" s="59">
        <v>45</v>
      </c>
      <c r="K14" s="56">
        <v>45</v>
      </c>
      <c r="L14" s="56">
        <v>43</v>
      </c>
      <c r="M14" s="56">
        <v>45</v>
      </c>
      <c r="N14" s="56">
        <v>44</v>
      </c>
      <c r="O14" s="162">
        <v>45</v>
      </c>
      <c r="P14" s="58">
        <f t="shared" si="1"/>
        <v>267</v>
      </c>
      <c r="Q14" s="58">
        <v>534</v>
      </c>
      <c r="R14" s="60">
        <v>6</v>
      </c>
    </row>
    <row r="15" spans="1:18" x14ac:dyDescent="0.45">
      <c r="A15" s="51">
        <v>5</v>
      </c>
      <c r="B15" s="90" t="s">
        <v>30</v>
      </c>
      <c r="C15" s="61">
        <v>45</v>
      </c>
      <c r="D15" s="61">
        <v>42</v>
      </c>
      <c r="E15" s="61">
        <v>47</v>
      </c>
      <c r="F15" s="61">
        <v>45</v>
      </c>
      <c r="G15" s="61">
        <v>45</v>
      </c>
      <c r="H15" s="62">
        <v>42</v>
      </c>
      <c r="I15" s="63">
        <f t="shared" si="0"/>
        <v>266</v>
      </c>
      <c r="J15" s="64">
        <v>45</v>
      </c>
      <c r="K15" s="61">
        <v>45</v>
      </c>
      <c r="L15" s="61">
        <v>41</v>
      </c>
      <c r="M15" s="61">
        <v>41</v>
      </c>
      <c r="N15" s="61">
        <v>46</v>
      </c>
      <c r="O15" s="202">
        <v>48</v>
      </c>
      <c r="P15" s="63">
        <f t="shared" si="1"/>
        <v>266</v>
      </c>
      <c r="Q15" s="63">
        <v>532</v>
      </c>
      <c r="R15" s="43">
        <v>8</v>
      </c>
    </row>
    <row r="16" spans="1:18" x14ac:dyDescent="0.45">
      <c r="A16" s="51">
        <v>6</v>
      </c>
      <c r="B16" s="90" t="s">
        <v>9</v>
      </c>
      <c r="C16" s="56">
        <v>43</v>
      </c>
      <c r="D16" s="56">
        <v>47</v>
      </c>
      <c r="E16" s="56">
        <v>45</v>
      </c>
      <c r="F16" s="56">
        <v>45</v>
      </c>
      <c r="G16" s="56">
        <v>44</v>
      </c>
      <c r="H16" s="57">
        <v>49</v>
      </c>
      <c r="I16" s="58">
        <f t="shared" si="0"/>
        <v>273</v>
      </c>
      <c r="J16" s="59">
        <v>44</v>
      </c>
      <c r="K16" s="56">
        <v>37</v>
      </c>
      <c r="L16" s="56">
        <v>44</v>
      </c>
      <c r="M16" s="56">
        <v>45</v>
      </c>
      <c r="N16" s="56">
        <v>44</v>
      </c>
      <c r="O16" s="162">
        <v>42</v>
      </c>
      <c r="P16" s="58">
        <f t="shared" si="1"/>
        <v>256</v>
      </c>
      <c r="Q16" s="63">
        <f>SUM(I16+P16)</f>
        <v>529</v>
      </c>
      <c r="R16" s="58">
        <v>7</v>
      </c>
    </row>
    <row r="17" spans="1:18" x14ac:dyDescent="0.45">
      <c r="A17" s="51">
        <v>7</v>
      </c>
      <c r="B17" s="90" t="s">
        <v>31</v>
      </c>
      <c r="C17" s="56">
        <v>45</v>
      </c>
      <c r="D17" s="56">
        <v>41</v>
      </c>
      <c r="E17" s="56">
        <v>48</v>
      </c>
      <c r="F17" s="56">
        <v>44</v>
      </c>
      <c r="G17" s="56">
        <v>45</v>
      </c>
      <c r="H17" s="57">
        <v>42</v>
      </c>
      <c r="I17" s="58">
        <f t="shared" si="0"/>
        <v>265</v>
      </c>
      <c r="J17" s="59">
        <v>46</v>
      </c>
      <c r="K17" s="56">
        <v>46</v>
      </c>
      <c r="L17" s="56">
        <v>43</v>
      </c>
      <c r="M17" s="56">
        <v>40</v>
      </c>
      <c r="N17" s="56">
        <v>45</v>
      </c>
      <c r="O17" s="162">
        <v>42</v>
      </c>
      <c r="P17" s="58">
        <f t="shared" si="1"/>
        <v>262</v>
      </c>
      <c r="Q17" s="63">
        <f>SUM(I17+P17)</f>
        <v>527</v>
      </c>
      <c r="R17" s="58">
        <v>9</v>
      </c>
    </row>
    <row r="18" spans="1:18" x14ac:dyDescent="0.45">
      <c r="A18" s="51">
        <v>8</v>
      </c>
      <c r="B18" s="90" t="s">
        <v>32</v>
      </c>
      <c r="C18" s="56">
        <v>44</v>
      </c>
      <c r="D18" s="56">
        <v>41</v>
      </c>
      <c r="E18" s="56">
        <v>34</v>
      </c>
      <c r="F18" s="56">
        <v>47</v>
      </c>
      <c r="G18" s="56">
        <v>43</v>
      </c>
      <c r="H18" s="57">
        <v>46</v>
      </c>
      <c r="I18" s="58">
        <f t="shared" si="0"/>
        <v>255</v>
      </c>
      <c r="J18" s="59">
        <v>47</v>
      </c>
      <c r="K18" s="56">
        <v>40</v>
      </c>
      <c r="L18" s="56">
        <v>46</v>
      </c>
      <c r="M18" s="56">
        <v>46</v>
      </c>
      <c r="N18" s="56">
        <v>47</v>
      </c>
      <c r="O18" s="162">
        <v>45</v>
      </c>
      <c r="P18" s="58">
        <f t="shared" si="1"/>
        <v>271</v>
      </c>
      <c r="Q18" s="63">
        <f>SUM(I18+P18)</f>
        <v>526</v>
      </c>
      <c r="R18" s="58">
        <v>5</v>
      </c>
    </row>
    <row r="19" spans="1:18" x14ac:dyDescent="0.45">
      <c r="A19" s="51">
        <v>9</v>
      </c>
      <c r="B19" s="90" t="s">
        <v>11</v>
      </c>
      <c r="C19" s="56">
        <v>45</v>
      </c>
      <c r="D19" s="56">
        <v>48</v>
      </c>
      <c r="E19" s="56">
        <v>45</v>
      </c>
      <c r="F19" s="56">
        <v>45</v>
      </c>
      <c r="G19" s="56">
        <v>47</v>
      </c>
      <c r="H19" s="57">
        <v>44</v>
      </c>
      <c r="I19" s="58">
        <f t="shared" si="0"/>
        <v>274</v>
      </c>
      <c r="J19" s="59">
        <v>46</v>
      </c>
      <c r="K19" s="56">
        <v>38</v>
      </c>
      <c r="L19" s="56">
        <v>39</v>
      </c>
      <c r="M19" s="56">
        <v>42</v>
      </c>
      <c r="N19" s="56">
        <v>43</v>
      </c>
      <c r="O19" s="162">
        <v>43</v>
      </c>
      <c r="P19" s="58">
        <f t="shared" si="1"/>
        <v>251</v>
      </c>
      <c r="Q19" s="63">
        <f>SUM(I19+P19)</f>
        <v>525</v>
      </c>
      <c r="R19" s="58">
        <v>6</v>
      </c>
    </row>
    <row r="20" spans="1:18" x14ac:dyDescent="0.45">
      <c r="A20" s="51">
        <v>10</v>
      </c>
      <c r="B20" s="90" t="s">
        <v>10</v>
      </c>
      <c r="C20" s="56">
        <v>44</v>
      </c>
      <c r="D20" s="56">
        <v>43</v>
      </c>
      <c r="E20" s="56">
        <v>46</v>
      </c>
      <c r="F20" s="56">
        <v>48</v>
      </c>
      <c r="G20" s="56">
        <v>47</v>
      </c>
      <c r="H20" s="57">
        <v>47</v>
      </c>
      <c r="I20" s="58">
        <f t="shared" si="0"/>
        <v>275</v>
      </c>
      <c r="J20" s="59">
        <v>42</v>
      </c>
      <c r="K20" s="56">
        <v>47</v>
      </c>
      <c r="L20" s="56">
        <v>43</v>
      </c>
      <c r="M20" s="56">
        <v>36</v>
      </c>
      <c r="N20" s="56">
        <v>34</v>
      </c>
      <c r="O20" s="162">
        <v>47</v>
      </c>
      <c r="P20" s="58">
        <f t="shared" si="1"/>
        <v>249</v>
      </c>
      <c r="Q20" s="63">
        <f>SUM(I20+P20)</f>
        <v>524</v>
      </c>
      <c r="R20" s="58">
        <v>7</v>
      </c>
    </row>
    <row r="21" spans="1:18" x14ac:dyDescent="0.45">
      <c r="A21" s="51">
        <v>11</v>
      </c>
      <c r="B21" s="90" t="s">
        <v>12</v>
      </c>
      <c r="C21" s="56">
        <v>43</v>
      </c>
      <c r="D21" s="56">
        <v>47</v>
      </c>
      <c r="E21" s="56">
        <v>44</v>
      </c>
      <c r="F21" s="56">
        <v>44</v>
      </c>
      <c r="G21" s="56">
        <v>35</v>
      </c>
      <c r="H21" s="57">
        <v>49</v>
      </c>
      <c r="I21" s="58">
        <f t="shared" si="0"/>
        <v>262</v>
      </c>
      <c r="J21" s="59">
        <v>47</v>
      </c>
      <c r="K21" s="56">
        <v>45</v>
      </c>
      <c r="L21" s="56">
        <v>44</v>
      </c>
      <c r="M21" s="56">
        <v>40</v>
      </c>
      <c r="N21" s="56">
        <v>43</v>
      </c>
      <c r="O21" s="162">
        <v>42</v>
      </c>
      <c r="P21" s="58">
        <f t="shared" si="1"/>
        <v>261</v>
      </c>
      <c r="Q21" s="63">
        <v>523</v>
      </c>
      <c r="R21" s="60">
        <v>5</v>
      </c>
    </row>
    <row r="22" spans="1:18" x14ac:dyDescent="0.45">
      <c r="A22" s="51">
        <v>12</v>
      </c>
      <c r="B22" s="90" t="s">
        <v>33</v>
      </c>
      <c r="C22" s="56">
        <v>39</v>
      </c>
      <c r="D22" s="56">
        <v>41</v>
      </c>
      <c r="E22" s="56">
        <v>46</v>
      </c>
      <c r="F22" s="56">
        <v>38</v>
      </c>
      <c r="G22" s="56">
        <v>41</v>
      </c>
      <c r="H22" s="57">
        <v>41</v>
      </c>
      <c r="I22" s="58">
        <f t="shared" si="0"/>
        <v>246</v>
      </c>
      <c r="J22" s="59">
        <v>30</v>
      </c>
      <c r="K22" s="56">
        <v>42</v>
      </c>
      <c r="L22" s="56">
        <v>44</v>
      </c>
      <c r="M22" s="56">
        <v>45</v>
      </c>
      <c r="N22" s="56">
        <v>48</v>
      </c>
      <c r="O22" s="162">
        <v>44</v>
      </c>
      <c r="P22" s="58">
        <f t="shared" si="1"/>
        <v>253</v>
      </c>
      <c r="Q22" s="63">
        <f>SUM(I22+P22)</f>
        <v>499</v>
      </c>
      <c r="R22" s="58">
        <v>3</v>
      </c>
    </row>
    <row r="23" spans="1:18" x14ac:dyDescent="0.45">
      <c r="A23" s="51">
        <v>13</v>
      </c>
      <c r="B23" s="90" t="s">
        <v>34</v>
      </c>
      <c r="C23" s="56">
        <v>39</v>
      </c>
      <c r="D23" s="56">
        <v>39</v>
      </c>
      <c r="E23" s="56">
        <v>39</v>
      </c>
      <c r="F23" s="56">
        <v>44</v>
      </c>
      <c r="G23" s="56">
        <v>42</v>
      </c>
      <c r="H23" s="57">
        <v>41</v>
      </c>
      <c r="I23" s="58">
        <f t="shared" si="0"/>
        <v>244</v>
      </c>
      <c r="J23" s="59">
        <v>45</v>
      </c>
      <c r="K23" s="56">
        <v>37</v>
      </c>
      <c r="L23" s="56">
        <v>45</v>
      </c>
      <c r="M23" s="56">
        <v>35</v>
      </c>
      <c r="N23" s="56">
        <v>46</v>
      </c>
      <c r="O23" s="162">
        <v>32</v>
      </c>
      <c r="P23" s="58">
        <f t="shared" si="1"/>
        <v>240</v>
      </c>
      <c r="Q23" s="63">
        <f>SUM(I23+P23)</f>
        <v>484</v>
      </c>
      <c r="R23" s="58">
        <v>6</v>
      </c>
    </row>
    <row r="24" spans="1:18" ht="14.65" thickBot="1" x14ac:dyDescent="0.5">
      <c r="A24" s="51">
        <v>14</v>
      </c>
      <c r="B24" s="122" t="s">
        <v>13</v>
      </c>
      <c r="C24" s="136">
        <v>43</v>
      </c>
      <c r="D24" s="136">
        <v>43</v>
      </c>
      <c r="E24" s="136">
        <v>41</v>
      </c>
      <c r="F24" s="136">
        <v>42</v>
      </c>
      <c r="G24" s="136">
        <v>44</v>
      </c>
      <c r="H24" s="137">
        <v>45</v>
      </c>
      <c r="I24" s="65">
        <f t="shared" si="0"/>
        <v>258</v>
      </c>
      <c r="J24" s="138">
        <v>35</v>
      </c>
      <c r="K24" s="136">
        <v>39</v>
      </c>
      <c r="L24" s="136">
        <v>26</v>
      </c>
      <c r="M24" s="136">
        <v>40</v>
      </c>
      <c r="N24" s="136">
        <v>39</v>
      </c>
      <c r="O24" s="178">
        <v>41</v>
      </c>
      <c r="P24" s="65">
        <f t="shared" si="1"/>
        <v>220</v>
      </c>
      <c r="Q24" s="65">
        <f>SUM(I24+P24)</f>
        <v>478</v>
      </c>
      <c r="R24" s="65">
        <v>2</v>
      </c>
    </row>
    <row r="25" spans="1:18" ht="14.65" thickBot="1" x14ac:dyDescent="0.5">
      <c r="A25" s="51"/>
    </row>
    <row r="26" spans="1:18" ht="14.65" thickBot="1" x14ac:dyDescent="0.5">
      <c r="A26" s="51"/>
      <c r="B26" s="240" t="s">
        <v>14</v>
      </c>
      <c r="C26" s="242" t="s">
        <v>3</v>
      </c>
      <c r="D26" s="243"/>
      <c r="E26" s="243"/>
      <c r="F26" s="243"/>
      <c r="G26" s="243"/>
      <c r="H26" s="243"/>
      <c r="I26" s="243"/>
      <c r="J26" s="243" t="s">
        <v>23</v>
      </c>
      <c r="K26" s="243"/>
      <c r="L26" s="243"/>
      <c r="M26" s="243"/>
      <c r="N26" s="243"/>
      <c r="O26" s="243"/>
      <c r="P26" s="244"/>
      <c r="Q26" s="42" t="s">
        <v>24</v>
      </c>
      <c r="R26" s="238" t="s">
        <v>4</v>
      </c>
    </row>
    <row r="27" spans="1:18" ht="14.65" thickBot="1" x14ac:dyDescent="0.5">
      <c r="A27" s="51"/>
      <c r="B27" s="241"/>
      <c r="C27" s="39">
        <v>1</v>
      </c>
      <c r="D27" s="40">
        <v>2</v>
      </c>
      <c r="E27" s="40">
        <v>3</v>
      </c>
      <c r="F27" s="40">
        <v>4</v>
      </c>
      <c r="G27" s="40">
        <v>5</v>
      </c>
      <c r="H27" s="41">
        <v>6</v>
      </c>
      <c r="I27" s="42" t="s">
        <v>5</v>
      </c>
      <c r="J27" s="76">
        <v>1</v>
      </c>
      <c r="K27" s="40">
        <v>2</v>
      </c>
      <c r="L27" s="40">
        <v>3</v>
      </c>
      <c r="M27" s="40">
        <v>4</v>
      </c>
      <c r="N27" s="40">
        <v>5</v>
      </c>
      <c r="O27" s="41">
        <v>6</v>
      </c>
      <c r="P27" s="49" t="s">
        <v>5</v>
      </c>
      <c r="Q27" s="50" t="s">
        <v>5</v>
      </c>
      <c r="R27" s="239"/>
    </row>
    <row r="28" spans="1:18" x14ac:dyDescent="0.45">
      <c r="A28" s="51">
        <v>1</v>
      </c>
      <c r="B28" s="201" t="s">
        <v>35</v>
      </c>
      <c r="C28" s="131">
        <v>43</v>
      </c>
      <c r="D28" s="131">
        <v>46</v>
      </c>
      <c r="E28" s="131">
        <v>43</v>
      </c>
      <c r="F28" s="131">
        <v>47</v>
      </c>
      <c r="G28" s="131">
        <v>48</v>
      </c>
      <c r="H28" s="132">
        <v>46</v>
      </c>
      <c r="I28" s="54">
        <f>SUM(C28:H28)</f>
        <v>273</v>
      </c>
      <c r="J28" s="133">
        <v>45</v>
      </c>
      <c r="K28" s="131">
        <v>44</v>
      </c>
      <c r="L28" s="131">
        <v>47</v>
      </c>
      <c r="M28" s="131">
        <v>46</v>
      </c>
      <c r="N28" s="131">
        <v>32</v>
      </c>
      <c r="O28" s="174">
        <v>44</v>
      </c>
      <c r="P28" s="58">
        <f>SUM(J28:O28)</f>
        <v>258</v>
      </c>
      <c r="Q28" s="63">
        <f>SUM(I28+P28)</f>
        <v>531</v>
      </c>
      <c r="R28" s="58">
        <v>7</v>
      </c>
    </row>
    <row r="29" spans="1:18" x14ac:dyDescent="0.45">
      <c r="A29" s="51">
        <v>2</v>
      </c>
      <c r="B29" s="90" t="s">
        <v>36</v>
      </c>
      <c r="C29" s="56">
        <v>45</v>
      </c>
      <c r="D29" s="56">
        <v>47</v>
      </c>
      <c r="E29" s="56">
        <v>44</v>
      </c>
      <c r="F29" s="56">
        <v>43</v>
      </c>
      <c r="G29" s="56">
        <v>43</v>
      </c>
      <c r="H29" s="57">
        <v>39</v>
      </c>
      <c r="I29" s="58">
        <f>SUM(C29:H29)</f>
        <v>261</v>
      </c>
      <c r="J29" s="59">
        <v>41</v>
      </c>
      <c r="K29" s="56">
        <v>46</v>
      </c>
      <c r="L29" s="56">
        <v>45</v>
      </c>
      <c r="M29" s="56">
        <v>41</v>
      </c>
      <c r="N29" s="56">
        <v>39</v>
      </c>
      <c r="O29" s="162">
        <v>41</v>
      </c>
      <c r="P29" s="58">
        <f>SUM(J29:O29)</f>
        <v>253</v>
      </c>
      <c r="Q29" s="63">
        <f>SUM(I29+P29)</f>
        <v>514</v>
      </c>
      <c r="R29" s="58">
        <v>4</v>
      </c>
    </row>
    <row r="30" spans="1:18" x14ac:dyDescent="0.45">
      <c r="A30" s="51">
        <v>3</v>
      </c>
      <c r="B30" s="90" t="s">
        <v>37</v>
      </c>
      <c r="C30" s="56">
        <v>38</v>
      </c>
      <c r="D30" s="56">
        <v>40</v>
      </c>
      <c r="E30" s="56">
        <v>45</v>
      </c>
      <c r="F30" s="56">
        <v>43</v>
      </c>
      <c r="G30" s="56">
        <v>40</v>
      </c>
      <c r="H30" s="57">
        <v>42</v>
      </c>
      <c r="I30" s="58">
        <f>SUM(C30:H30)</f>
        <v>248</v>
      </c>
      <c r="J30" s="59">
        <v>39</v>
      </c>
      <c r="K30" s="56">
        <v>46</v>
      </c>
      <c r="L30" s="56">
        <v>43</v>
      </c>
      <c r="M30" s="56">
        <v>43</v>
      </c>
      <c r="N30" s="56">
        <v>47</v>
      </c>
      <c r="O30" s="162">
        <v>36</v>
      </c>
      <c r="P30" s="58">
        <f>SUM(J30:O30)</f>
        <v>254</v>
      </c>
      <c r="Q30" s="63">
        <f>SUM(I30+P30)</f>
        <v>502</v>
      </c>
      <c r="R30" s="58">
        <v>4</v>
      </c>
    </row>
    <row r="31" spans="1:18" x14ac:dyDescent="0.45">
      <c r="A31" s="51">
        <v>4</v>
      </c>
      <c r="B31" s="90" t="s">
        <v>38</v>
      </c>
      <c r="C31" s="56">
        <v>40</v>
      </c>
      <c r="D31" s="56">
        <v>37</v>
      </c>
      <c r="E31" s="56">
        <v>41</v>
      </c>
      <c r="F31" s="56">
        <v>46</v>
      </c>
      <c r="G31" s="56">
        <v>43</v>
      </c>
      <c r="H31" s="57">
        <v>42</v>
      </c>
      <c r="I31" s="58">
        <f>SUM(C31:H31)</f>
        <v>249</v>
      </c>
      <c r="J31" s="59">
        <v>37</v>
      </c>
      <c r="K31" s="56">
        <v>40</v>
      </c>
      <c r="L31" s="56">
        <v>43</v>
      </c>
      <c r="M31" s="56">
        <v>44</v>
      </c>
      <c r="N31" s="56">
        <v>45</v>
      </c>
      <c r="O31" s="162">
        <v>42</v>
      </c>
      <c r="P31" s="58">
        <f>SUM(J31:O31)</f>
        <v>251</v>
      </c>
      <c r="Q31" s="63">
        <f>SUM(I31+P31)</f>
        <v>500</v>
      </c>
      <c r="R31" s="58">
        <v>0</v>
      </c>
    </row>
    <row r="32" spans="1:18" ht="14.65" thickBot="1" x14ac:dyDescent="0.5">
      <c r="A32" s="51">
        <v>5</v>
      </c>
      <c r="B32" s="122" t="s">
        <v>15</v>
      </c>
      <c r="C32" s="136">
        <v>39</v>
      </c>
      <c r="D32" s="136">
        <v>43</v>
      </c>
      <c r="E32" s="136">
        <v>38</v>
      </c>
      <c r="F32" s="136">
        <v>43</v>
      </c>
      <c r="G32" s="136">
        <v>41</v>
      </c>
      <c r="H32" s="137">
        <v>44</v>
      </c>
      <c r="I32" s="65">
        <f>SUM(C32:H32)</f>
        <v>248</v>
      </c>
      <c r="J32" s="138">
        <v>41</v>
      </c>
      <c r="K32" s="136">
        <v>44</v>
      </c>
      <c r="L32" s="136">
        <v>44</v>
      </c>
      <c r="M32" s="136">
        <v>42</v>
      </c>
      <c r="N32" s="136">
        <v>45</v>
      </c>
      <c r="O32" s="178">
        <v>30</v>
      </c>
      <c r="P32" s="65">
        <f>SUM(J32:O32)</f>
        <v>246</v>
      </c>
      <c r="Q32" s="65">
        <f>SUM(I32+P32)</f>
        <v>494</v>
      </c>
      <c r="R32" s="65">
        <v>1</v>
      </c>
    </row>
    <row r="33" spans="1:5" x14ac:dyDescent="0.45">
      <c r="A33" s="51"/>
    </row>
    <row r="34" spans="1:5" x14ac:dyDescent="0.45">
      <c r="A34" s="51"/>
    </row>
    <row r="35" spans="1:5" ht="14.65" thickBot="1" x14ac:dyDescent="0.5">
      <c r="A35" s="51"/>
      <c r="C35" s="66"/>
      <c r="D35" s="66"/>
    </row>
    <row r="36" spans="1:5" ht="14.65" thickBot="1" x14ac:dyDescent="0.5">
      <c r="A36" s="51"/>
      <c r="B36" s="222" t="s">
        <v>39</v>
      </c>
      <c r="C36" s="223"/>
      <c r="D36" s="224" t="s">
        <v>40</v>
      </c>
      <c r="E36" s="225"/>
    </row>
    <row r="37" spans="1:5" x14ac:dyDescent="0.45">
      <c r="A37" s="51">
        <v>1</v>
      </c>
      <c r="B37" s="230" t="s">
        <v>17</v>
      </c>
      <c r="C37" s="231"/>
      <c r="D37" s="232">
        <v>1561</v>
      </c>
      <c r="E37" s="233"/>
    </row>
    <row r="38" spans="1:5" ht="14.65" thickBot="1" x14ac:dyDescent="0.5">
      <c r="A38" s="51">
        <v>2</v>
      </c>
      <c r="B38" s="234" t="s">
        <v>18</v>
      </c>
      <c r="C38" s="235"/>
      <c r="D38" s="236">
        <v>1558</v>
      </c>
      <c r="E38" s="237"/>
    </row>
    <row r="39" spans="1:5" ht="14.65" thickBot="1" x14ac:dyDescent="0.5">
      <c r="A39" s="68"/>
      <c r="B39" s="228"/>
      <c r="C39" s="228"/>
      <c r="D39" s="229"/>
      <c r="E39" s="229"/>
    </row>
    <row r="40" spans="1:5" ht="14.65" thickBot="1" x14ac:dyDescent="0.5">
      <c r="A40" s="68"/>
      <c r="B40" s="222" t="s">
        <v>41</v>
      </c>
      <c r="C40" s="223"/>
      <c r="D40" s="224" t="s">
        <v>40</v>
      </c>
      <c r="E40" s="225"/>
    </row>
    <row r="41" spans="1:5" ht="14.65" thickBot="1" x14ac:dyDescent="0.5">
      <c r="A41" s="51">
        <v>1</v>
      </c>
      <c r="B41" s="226" t="s">
        <v>42</v>
      </c>
      <c r="C41" s="227"/>
      <c r="D41" s="226">
        <v>1094</v>
      </c>
      <c r="E41" s="227"/>
    </row>
    <row r="42" spans="1:5" ht="14.65" thickBot="1" x14ac:dyDescent="0.5">
      <c r="A42" s="68"/>
    </row>
    <row r="43" spans="1:5" ht="14.65" thickBot="1" x14ac:dyDescent="0.5">
      <c r="A43" s="68"/>
      <c r="B43" s="222" t="s">
        <v>43</v>
      </c>
      <c r="C43" s="223"/>
      <c r="D43" s="224" t="s">
        <v>40</v>
      </c>
      <c r="E43" s="225"/>
    </row>
    <row r="44" spans="1:5" ht="14.65" thickBot="1" x14ac:dyDescent="0.5">
      <c r="A44" s="51">
        <v>1</v>
      </c>
      <c r="B44" s="226" t="s">
        <v>44</v>
      </c>
      <c r="C44" s="227"/>
      <c r="D44" s="226">
        <v>1002</v>
      </c>
      <c r="E44" s="227"/>
    </row>
  </sheetData>
  <mergeCells count="31">
    <mergeCell ref="R26:R27"/>
    <mergeCell ref="B2:B3"/>
    <mergeCell ref="C2:I2"/>
    <mergeCell ref="J2:P2"/>
    <mergeCell ref="R2:R3"/>
    <mergeCell ref="B9:B10"/>
    <mergeCell ref="C9:I9"/>
    <mergeCell ref="J9:P9"/>
    <mergeCell ref="R9:R10"/>
    <mergeCell ref="B44:C44"/>
    <mergeCell ref="D44:E44"/>
    <mergeCell ref="B39:C39"/>
    <mergeCell ref="D39:E39"/>
    <mergeCell ref="B40:C40"/>
    <mergeCell ref="D40:E40"/>
    <mergeCell ref="B41:C41"/>
    <mergeCell ref="D41:E41"/>
    <mergeCell ref="C1:I1"/>
    <mergeCell ref="J1:O1"/>
    <mergeCell ref="P1:Q1"/>
    <mergeCell ref="B43:C43"/>
    <mergeCell ref="D43:E43"/>
    <mergeCell ref="B36:C36"/>
    <mergeCell ref="D36:E36"/>
    <mergeCell ref="B37:C37"/>
    <mergeCell ref="D37:E37"/>
    <mergeCell ref="B38:C38"/>
    <mergeCell ref="D38:E38"/>
    <mergeCell ref="B26:B27"/>
    <mergeCell ref="C26:I26"/>
    <mergeCell ref="J26:P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2A23-8CD4-417A-8B8B-A5B30D197A32}">
  <dimension ref="A1:T56"/>
  <sheetViews>
    <sheetView workbookViewId="0">
      <selection activeCell="Y7" sqref="Y7"/>
    </sheetView>
  </sheetViews>
  <sheetFormatPr defaultRowHeight="14.25" x14ac:dyDescent="0.45"/>
  <cols>
    <col min="1" max="1" width="3" bestFit="1" customWidth="1"/>
    <col min="2" max="2" width="19.1328125" bestFit="1" customWidth="1"/>
    <col min="3" max="6" width="5.73046875" customWidth="1"/>
    <col min="7" max="7" width="7.73046875" style="99" bestFit="1" customWidth="1"/>
    <col min="8" max="11" width="5.73046875" customWidth="1"/>
    <col min="12" max="12" width="7.73046875" style="99" bestFit="1" customWidth="1"/>
    <col min="13" max="16" width="5.73046875" customWidth="1"/>
    <col min="17" max="18" width="7.73046875" bestFit="1" customWidth="1"/>
    <col min="19" max="19" width="2.59765625" customWidth="1"/>
    <col min="20" max="20" width="5.3984375" bestFit="1" customWidth="1"/>
  </cols>
  <sheetData>
    <row r="1" spans="1:20" ht="24.4" thickBot="1" x14ac:dyDescent="0.9">
      <c r="B1" s="254" t="s">
        <v>20</v>
      </c>
      <c r="C1" s="254"/>
      <c r="D1" s="254"/>
      <c r="E1" s="71" t="s">
        <v>1</v>
      </c>
      <c r="F1" s="71"/>
      <c r="G1" s="71"/>
      <c r="H1" s="71"/>
      <c r="I1" s="72"/>
      <c r="J1" s="71" t="s">
        <v>45</v>
      </c>
      <c r="K1" s="71"/>
      <c r="L1" s="71"/>
      <c r="M1" s="73"/>
      <c r="N1" s="255">
        <v>45882</v>
      </c>
      <c r="O1" s="255"/>
      <c r="P1" s="255"/>
      <c r="Q1" s="255"/>
    </row>
    <row r="2" spans="1:20" ht="14.65" thickBot="1" x14ac:dyDescent="0.5">
      <c r="B2" s="240" t="s">
        <v>46</v>
      </c>
      <c r="C2" s="226" t="s">
        <v>47</v>
      </c>
      <c r="D2" s="256"/>
      <c r="E2" s="256"/>
      <c r="F2" s="256"/>
      <c r="G2" s="227"/>
      <c r="H2" s="256" t="s">
        <v>48</v>
      </c>
      <c r="I2" s="256"/>
      <c r="J2" s="256"/>
      <c r="K2" s="256"/>
      <c r="L2" s="256"/>
      <c r="M2" s="226" t="s">
        <v>49</v>
      </c>
      <c r="N2" s="256"/>
      <c r="O2" s="256"/>
      <c r="P2" s="256"/>
      <c r="Q2" s="227"/>
      <c r="R2" s="42" t="s">
        <v>24</v>
      </c>
      <c r="S2" s="238" t="s">
        <v>4</v>
      </c>
    </row>
    <row r="3" spans="1:20" ht="14.65" thickBot="1" x14ac:dyDescent="0.5">
      <c r="B3" s="241"/>
      <c r="C3" s="39">
        <v>1</v>
      </c>
      <c r="D3" s="40">
        <v>2</v>
      </c>
      <c r="E3" s="40">
        <v>3</v>
      </c>
      <c r="F3" s="41">
        <v>4</v>
      </c>
      <c r="G3" s="42" t="s">
        <v>5</v>
      </c>
      <c r="H3" s="75">
        <v>1</v>
      </c>
      <c r="I3" s="42">
        <v>2</v>
      </c>
      <c r="J3" s="76">
        <v>3</v>
      </c>
      <c r="K3" s="41">
        <v>4</v>
      </c>
      <c r="L3" s="42" t="s">
        <v>5</v>
      </c>
      <c r="M3" s="39">
        <v>1</v>
      </c>
      <c r="N3" s="41">
        <v>2</v>
      </c>
      <c r="O3" s="42">
        <v>3</v>
      </c>
      <c r="P3" s="77">
        <v>4</v>
      </c>
      <c r="Q3" s="78" t="s">
        <v>5</v>
      </c>
      <c r="R3" s="79" t="s">
        <v>5</v>
      </c>
      <c r="S3" s="247"/>
    </row>
    <row r="4" spans="1:20" ht="14.65" thickBot="1" x14ac:dyDescent="0.5">
      <c r="A4" s="51">
        <v>1</v>
      </c>
      <c r="B4" s="80" t="s">
        <v>26</v>
      </c>
      <c r="C4" s="81">
        <v>47</v>
      </c>
      <c r="D4" s="81">
        <v>43</v>
      </c>
      <c r="E4" s="81">
        <v>44</v>
      </c>
      <c r="F4" s="82">
        <v>49</v>
      </c>
      <c r="G4" s="54">
        <f>SUM(C4:F4)</f>
        <v>183</v>
      </c>
      <c r="H4" s="83">
        <v>44</v>
      </c>
      <c r="I4" s="81">
        <v>45</v>
      </c>
      <c r="J4" s="84">
        <v>43</v>
      </c>
      <c r="K4" s="82">
        <v>43</v>
      </c>
      <c r="L4" s="54">
        <f>SUM(H4:K4)</f>
        <v>175</v>
      </c>
      <c r="M4" s="84">
        <v>33</v>
      </c>
      <c r="N4" s="81">
        <v>47</v>
      </c>
      <c r="O4" s="81">
        <v>41</v>
      </c>
      <c r="P4" s="141">
        <v>47</v>
      </c>
      <c r="Q4" s="54">
        <f>SUM(M4:P4)</f>
        <v>168</v>
      </c>
      <c r="R4" s="54">
        <f>SUM(G4+L4+Q4)</f>
        <v>526</v>
      </c>
      <c r="S4" s="54">
        <v>4</v>
      </c>
    </row>
    <row r="5" spans="1:20" ht="14.65" thickBot="1" x14ac:dyDescent="0.5">
      <c r="A5" s="51">
        <v>2</v>
      </c>
      <c r="B5" s="85" t="s">
        <v>25</v>
      </c>
      <c r="C5" s="86">
        <v>45</v>
      </c>
      <c r="D5" s="86">
        <v>44</v>
      </c>
      <c r="E5" s="86">
        <v>42</v>
      </c>
      <c r="F5" s="87">
        <v>41</v>
      </c>
      <c r="G5" s="54">
        <f>SUM(C5:F5)</f>
        <v>172</v>
      </c>
      <c r="H5" s="88">
        <v>39</v>
      </c>
      <c r="I5" s="86">
        <v>41</v>
      </c>
      <c r="J5" s="89">
        <v>41</v>
      </c>
      <c r="K5" s="87">
        <v>40</v>
      </c>
      <c r="L5" s="54">
        <f>SUM(H5:K5)</f>
        <v>161</v>
      </c>
      <c r="M5" s="89">
        <v>39</v>
      </c>
      <c r="N5" s="86">
        <v>37</v>
      </c>
      <c r="O5" s="86">
        <v>32</v>
      </c>
      <c r="P5" s="145">
        <v>42</v>
      </c>
      <c r="Q5" s="54">
        <f>SUM(M5:P5)</f>
        <v>150</v>
      </c>
      <c r="R5" s="54">
        <f>SUM(G5+L5+Q5)</f>
        <v>483</v>
      </c>
      <c r="S5" s="58">
        <v>1</v>
      </c>
    </row>
    <row r="6" spans="1:20" ht="14.65" thickBot="1" x14ac:dyDescent="0.5">
      <c r="A6" s="51">
        <v>3</v>
      </c>
      <c r="B6" s="85" t="s">
        <v>27</v>
      </c>
      <c r="C6" s="86">
        <v>43</v>
      </c>
      <c r="D6" s="86">
        <v>46</v>
      </c>
      <c r="E6" s="86">
        <v>46</v>
      </c>
      <c r="F6" s="87">
        <v>43</v>
      </c>
      <c r="G6" s="54">
        <f>SUM(C6:F6)</f>
        <v>178</v>
      </c>
      <c r="H6" s="88">
        <v>31</v>
      </c>
      <c r="I6" s="86">
        <v>41</v>
      </c>
      <c r="J6" s="89">
        <v>36</v>
      </c>
      <c r="K6" s="87">
        <v>44</v>
      </c>
      <c r="L6" s="54">
        <f>SUM(H6:K6)</f>
        <v>152</v>
      </c>
      <c r="M6" s="89">
        <v>25</v>
      </c>
      <c r="N6" s="86">
        <v>40</v>
      </c>
      <c r="O6" s="86">
        <v>30</v>
      </c>
      <c r="P6" s="145">
        <v>40</v>
      </c>
      <c r="Q6" s="54">
        <f>SUM(M6:P6)</f>
        <v>135</v>
      </c>
      <c r="R6" s="54">
        <f>SUM(G6+L6+Q6)</f>
        <v>465</v>
      </c>
      <c r="S6" s="58">
        <v>2</v>
      </c>
    </row>
    <row r="7" spans="1:20" ht="14.65" thickBot="1" x14ac:dyDescent="0.5">
      <c r="A7" s="51">
        <v>4</v>
      </c>
      <c r="B7" s="100" t="s">
        <v>28</v>
      </c>
      <c r="C7" s="101">
        <v>44</v>
      </c>
      <c r="D7" s="101">
        <v>40</v>
      </c>
      <c r="E7" s="101">
        <v>40</v>
      </c>
      <c r="F7" s="102">
        <v>46</v>
      </c>
      <c r="G7" s="47">
        <f>SUM(C7:F7)</f>
        <v>170</v>
      </c>
      <c r="H7" s="103">
        <v>37</v>
      </c>
      <c r="I7" s="101">
        <v>40</v>
      </c>
      <c r="J7" s="104">
        <v>39</v>
      </c>
      <c r="K7" s="102">
        <v>36</v>
      </c>
      <c r="L7" s="47">
        <f>SUM(H7:K7)</f>
        <v>152</v>
      </c>
      <c r="M7" s="104">
        <v>30</v>
      </c>
      <c r="N7" s="101">
        <v>39</v>
      </c>
      <c r="O7" s="101">
        <v>28</v>
      </c>
      <c r="P7" s="150">
        <v>26</v>
      </c>
      <c r="Q7" s="54">
        <f>SUM(M7:P7)</f>
        <v>123</v>
      </c>
      <c r="R7" s="54">
        <f>SUM(G7+L7+Q7)</f>
        <v>445</v>
      </c>
      <c r="S7" s="58">
        <v>0</v>
      </c>
    </row>
    <row r="8" spans="1:20" ht="14.65" thickBot="1" x14ac:dyDescent="0.5">
      <c r="A8" s="51"/>
      <c r="B8" s="117"/>
      <c r="C8" s="246" t="s">
        <v>47</v>
      </c>
      <c r="D8" s="245"/>
      <c r="E8" s="245"/>
      <c r="F8" s="245"/>
      <c r="G8" s="248"/>
      <c r="H8" s="245" t="s">
        <v>48</v>
      </c>
      <c r="I8" s="245"/>
      <c r="J8" s="245"/>
      <c r="K8" s="245"/>
      <c r="L8" s="245"/>
      <c r="M8" s="246" t="s">
        <v>49</v>
      </c>
      <c r="N8" s="245"/>
      <c r="O8" s="245"/>
      <c r="P8" s="245"/>
      <c r="Q8" s="227"/>
      <c r="R8" s="42" t="s">
        <v>24</v>
      </c>
      <c r="S8" s="238" t="s">
        <v>4</v>
      </c>
    </row>
    <row r="9" spans="1:20" ht="14.65" thickBot="1" x14ac:dyDescent="0.5">
      <c r="A9" s="51"/>
      <c r="B9" s="125" t="s">
        <v>2</v>
      </c>
      <c r="C9" s="48">
        <v>1</v>
      </c>
      <c r="D9" s="45">
        <v>2</v>
      </c>
      <c r="E9" s="45">
        <v>3</v>
      </c>
      <c r="F9" s="124">
        <v>4</v>
      </c>
      <c r="G9" s="47" t="s">
        <v>5</v>
      </c>
      <c r="H9" s="74">
        <v>1</v>
      </c>
      <c r="I9" s="47">
        <v>2</v>
      </c>
      <c r="J9" s="48">
        <v>3</v>
      </c>
      <c r="K9" s="46">
        <v>4</v>
      </c>
      <c r="L9" s="47" t="s">
        <v>5</v>
      </c>
      <c r="M9" s="44">
        <v>1</v>
      </c>
      <c r="N9" s="46">
        <v>2</v>
      </c>
      <c r="O9" s="47">
        <v>3</v>
      </c>
      <c r="P9" s="69">
        <v>4</v>
      </c>
      <c r="Q9" s="78" t="s">
        <v>5</v>
      </c>
      <c r="R9" s="79" t="s">
        <v>5</v>
      </c>
      <c r="S9" s="247"/>
      <c r="T9" s="91" t="s">
        <v>50</v>
      </c>
    </row>
    <row r="10" spans="1:20" ht="14.65" thickBot="1" x14ac:dyDescent="0.5">
      <c r="A10" s="51">
        <v>1</v>
      </c>
      <c r="B10" s="80" t="s">
        <v>7</v>
      </c>
      <c r="C10" s="81">
        <v>43</v>
      </c>
      <c r="D10" s="81">
        <v>45</v>
      </c>
      <c r="E10" s="81">
        <v>47</v>
      </c>
      <c r="F10" s="82">
        <v>47</v>
      </c>
      <c r="G10" s="54">
        <f t="shared" ref="G10:G23" si="0">SUM(C10:F10)</f>
        <v>182</v>
      </c>
      <c r="H10" s="83">
        <v>46</v>
      </c>
      <c r="I10" s="81">
        <v>43</v>
      </c>
      <c r="J10" s="84">
        <v>44</v>
      </c>
      <c r="K10" s="82">
        <v>46</v>
      </c>
      <c r="L10" s="54">
        <f t="shared" ref="L10:L23" si="1">SUM(H10:K10)</f>
        <v>179</v>
      </c>
      <c r="M10" s="84">
        <v>44</v>
      </c>
      <c r="N10" s="81">
        <v>48</v>
      </c>
      <c r="O10" s="81">
        <v>43</v>
      </c>
      <c r="P10" s="141">
        <v>42</v>
      </c>
      <c r="Q10" s="54">
        <f t="shared" ref="Q10:Q23" si="2">SUM(M10:P10)</f>
        <v>177</v>
      </c>
      <c r="R10" s="54">
        <f t="shared" ref="R10:R23" si="3">SUM(G10+L10+Q10)</f>
        <v>538</v>
      </c>
      <c r="S10" s="58">
        <v>6</v>
      </c>
    </row>
    <row r="11" spans="1:20" ht="14.65" thickBot="1" x14ac:dyDescent="0.5">
      <c r="A11" s="51">
        <v>2</v>
      </c>
      <c r="B11" s="85" t="s">
        <v>6</v>
      </c>
      <c r="C11" s="86">
        <v>40</v>
      </c>
      <c r="D11" s="86">
        <v>44</v>
      </c>
      <c r="E11" s="86">
        <v>42</v>
      </c>
      <c r="F11" s="87">
        <v>44</v>
      </c>
      <c r="G11" s="54">
        <f t="shared" si="0"/>
        <v>170</v>
      </c>
      <c r="H11" s="88">
        <v>47</v>
      </c>
      <c r="I11" s="86">
        <v>41</v>
      </c>
      <c r="J11" s="89">
        <v>46</v>
      </c>
      <c r="K11" s="87">
        <v>47</v>
      </c>
      <c r="L11" s="54">
        <f t="shared" si="1"/>
        <v>181</v>
      </c>
      <c r="M11" s="89">
        <v>43</v>
      </c>
      <c r="N11" s="86">
        <v>48</v>
      </c>
      <c r="O11" s="86">
        <v>43</v>
      </c>
      <c r="P11" s="145">
        <v>39</v>
      </c>
      <c r="Q11" s="54">
        <f t="shared" si="2"/>
        <v>173</v>
      </c>
      <c r="R11" s="54">
        <f t="shared" si="3"/>
        <v>524</v>
      </c>
      <c r="S11" s="58">
        <v>5</v>
      </c>
    </row>
    <row r="12" spans="1:20" ht="14.65" thickBot="1" x14ac:dyDescent="0.5">
      <c r="A12" s="51">
        <v>3</v>
      </c>
      <c r="B12" s="85" t="s">
        <v>9</v>
      </c>
      <c r="C12" s="86">
        <v>42</v>
      </c>
      <c r="D12" s="86">
        <v>45</v>
      </c>
      <c r="E12" s="86">
        <v>44</v>
      </c>
      <c r="F12" s="87">
        <v>46</v>
      </c>
      <c r="G12" s="54">
        <f t="shared" si="0"/>
        <v>177</v>
      </c>
      <c r="H12" s="88">
        <v>42</v>
      </c>
      <c r="I12" s="86">
        <v>44</v>
      </c>
      <c r="J12" s="89">
        <v>43</v>
      </c>
      <c r="K12" s="87">
        <v>47</v>
      </c>
      <c r="L12" s="54">
        <f t="shared" si="1"/>
        <v>176</v>
      </c>
      <c r="M12" s="89">
        <v>38</v>
      </c>
      <c r="N12" s="86">
        <v>43</v>
      </c>
      <c r="O12" s="86">
        <v>43</v>
      </c>
      <c r="P12" s="145">
        <v>43</v>
      </c>
      <c r="Q12" s="54">
        <f t="shared" si="2"/>
        <v>167</v>
      </c>
      <c r="R12" s="54">
        <f t="shared" si="3"/>
        <v>520</v>
      </c>
      <c r="S12" s="58">
        <v>5</v>
      </c>
      <c r="T12" s="92">
        <v>44</v>
      </c>
    </row>
    <row r="13" spans="1:20" ht="14.65" thickBot="1" x14ac:dyDescent="0.5">
      <c r="A13" s="51">
        <v>4</v>
      </c>
      <c r="B13" s="85" t="s">
        <v>29</v>
      </c>
      <c r="C13" s="86">
        <v>46</v>
      </c>
      <c r="D13" s="86">
        <v>43</v>
      </c>
      <c r="E13" s="86">
        <v>45</v>
      </c>
      <c r="F13" s="87">
        <v>45</v>
      </c>
      <c r="G13" s="54">
        <f t="shared" si="0"/>
        <v>179</v>
      </c>
      <c r="H13" s="88">
        <v>39</v>
      </c>
      <c r="I13" s="86">
        <v>43</v>
      </c>
      <c r="J13" s="89">
        <v>43</v>
      </c>
      <c r="K13" s="87">
        <v>46</v>
      </c>
      <c r="L13" s="54">
        <f t="shared" si="1"/>
        <v>171</v>
      </c>
      <c r="M13" s="89">
        <v>42</v>
      </c>
      <c r="N13" s="86">
        <v>43</v>
      </c>
      <c r="O13" s="86">
        <v>43</v>
      </c>
      <c r="P13" s="145">
        <v>42</v>
      </c>
      <c r="Q13" s="54">
        <f t="shared" si="2"/>
        <v>170</v>
      </c>
      <c r="R13" s="54">
        <f t="shared" si="3"/>
        <v>520</v>
      </c>
      <c r="S13" s="58">
        <v>1</v>
      </c>
      <c r="T13" s="93">
        <v>37</v>
      </c>
    </row>
    <row r="14" spans="1:20" ht="14.65" thickBot="1" x14ac:dyDescent="0.5">
      <c r="A14" s="51">
        <v>5</v>
      </c>
      <c r="B14" s="85" t="s">
        <v>8</v>
      </c>
      <c r="C14" s="94">
        <v>45</v>
      </c>
      <c r="D14" s="94">
        <v>46</v>
      </c>
      <c r="E14" s="94">
        <v>46</v>
      </c>
      <c r="F14" s="95">
        <v>45</v>
      </c>
      <c r="G14" s="54">
        <f t="shared" si="0"/>
        <v>182</v>
      </c>
      <c r="H14" s="96">
        <v>45</v>
      </c>
      <c r="I14" s="86">
        <v>44</v>
      </c>
      <c r="J14" s="97">
        <v>41</v>
      </c>
      <c r="K14" s="95">
        <v>41</v>
      </c>
      <c r="L14" s="54">
        <f t="shared" si="1"/>
        <v>171</v>
      </c>
      <c r="M14" s="97">
        <v>41</v>
      </c>
      <c r="N14" s="94">
        <v>36</v>
      </c>
      <c r="O14" s="86">
        <v>43</v>
      </c>
      <c r="P14" s="145">
        <v>39</v>
      </c>
      <c r="Q14" s="54">
        <f t="shared" si="2"/>
        <v>159</v>
      </c>
      <c r="R14" s="54">
        <f t="shared" si="3"/>
        <v>512</v>
      </c>
      <c r="S14" s="63">
        <v>5</v>
      </c>
    </row>
    <row r="15" spans="1:20" ht="14.65" thickBot="1" x14ac:dyDescent="0.5">
      <c r="A15" s="51">
        <v>6</v>
      </c>
      <c r="B15" s="85" t="s">
        <v>32</v>
      </c>
      <c r="C15" s="86">
        <v>46</v>
      </c>
      <c r="D15" s="86">
        <v>45</v>
      </c>
      <c r="E15" s="86">
        <v>48</v>
      </c>
      <c r="F15" s="87">
        <v>45</v>
      </c>
      <c r="G15" s="54">
        <f t="shared" si="0"/>
        <v>184</v>
      </c>
      <c r="H15" s="88">
        <v>44</v>
      </c>
      <c r="I15" s="86">
        <v>39</v>
      </c>
      <c r="J15" s="89">
        <v>45</v>
      </c>
      <c r="K15" s="87">
        <v>38</v>
      </c>
      <c r="L15" s="54">
        <f t="shared" si="1"/>
        <v>166</v>
      </c>
      <c r="M15" s="89">
        <v>43</v>
      </c>
      <c r="N15" s="86">
        <v>35</v>
      </c>
      <c r="O15" s="86">
        <v>39</v>
      </c>
      <c r="P15" s="145">
        <v>42</v>
      </c>
      <c r="Q15" s="54">
        <f t="shared" si="2"/>
        <v>159</v>
      </c>
      <c r="R15" s="54">
        <f t="shared" si="3"/>
        <v>509</v>
      </c>
      <c r="S15" s="58">
        <v>6</v>
      </c>
    </row>
    <row r="16" spans="1:20" ht="14.65" thickBot="1" x14ac:dyDescent="0.5">
      <c r="A16" s="51">
        <v>7</v>
      </c>
      <c r="B16" s="85" t="s">
        <v>11</v>
      </c>
      <c r="C16" s="86">
        <v>45</v>
      </c>
      <c r="D16" s="86">
        <v>43</v>
      </c>
      <c r="E16" s="86">
        <v>46</v>
      </c>
      <c r="F16" s="87">
        <v>42</v>
      </c>
      <c r="G16" s="54">
        <f t="shared" si="0"/>
        <v>176</v>
      </c>
      <c r="H16" s="88">
        <v>42</v>
      </c>
      <c r="I16" s="86">
        <v>38</v>
      </c>
      <c r="J16" s="89">
        <v>40</v>
      </c>
      <c r="K16" s="87">
        <v>44</v>
      </c>
      <c r="L16" s="54">
        <f t="shared" si="1"/>
        <v>164</v>
      </c>
      <c r="M16" s="89">
        <v>40</v>
      </c>
      <c r="N16" s="86">
        <v>40</v>
      </c>
      <c r="O16" s="86">
        <v>45</v>
      </c>
      <c r="P16" s="145">
        <v>40</v>
      </c>
      <c r="Q16" s="54">
        <f t="shared" si="2"/>
        <v>165</v>
      </c>
      <c r="R16" s="54">
        <f t="shared" si="3"/>
        <v>505</v>
      </c>
      <c r="S16" s="58">
        <v>3</v>
      </c>
    </row>
    <row r="17" spans="1:19" ht="14.65" thickBot="1" x14ac:dyDescent="0.5">
      <c r="A17" s="51">
        <v>8</v>
      </c>
      <c r="B17" s="85" t="s">
        <v>30</v>
      </c>
      <c r="C17" s="86">
        <v>36</v>
      </c>
      <c r="D17" s="86">
        <v>47</v>
      </c>
      <c r="E17" s="86">
        <v>44</v>
      </c>
      <c r="F17" s="87">
        <v>45</v>
      </c>
      <c r="G17" s="54">
        <f t="shared" si="0"/>
        <v>172</v>
      </c>
      <c r="H17" s="88">
        <v>42</v>
      </c>
      <c r="I17" s="86">
        <v>42</v>
      </c>
      <c r="J17" s="89">
        <v>43</v>
      </c>
      <c r="K17" s="87">
        <v>36</v>
      </c>
      <c r="L17" s="54">
        <f t="shared" si="1"/>
        <v>163</v>
      </c>
      <c r="M17" s="89">
        <v>38</v>
      </c>
      <c r="N17" s="86">
        <v>42</v>
      </c>
      <c r="O17" s="86">
        <v>48</v>
      </c>
      <c r="P17" s="145">
        <v>40</v>
      </c>
      <c r="Q17" s="54">
        <f t="shared" si="2"/>
        <v>168</v>
      </c>
      <c r="R17" s="54">
        <f t="shared" si="3"/>
        <v>503</v>
      </c>
      <c r="S17" s="58">
        <v>1</v>
      </c>
    </row>
    <row r="18" spans="1:19" ht="14.65" thickBot="1" x14ac:dyDescent="0.5">
      <c r="A18" s="51">
        <v>9</v>
      </c>
      <c r="B18" s="85" t="s">
        <v>12</v>
      </c>
      <c r="C18" s="86">
        <v>39</v>
      </c>
      <c r="D18" s="86">
        <v>44</v>
      </c>
      <c r="E18" s="86">
        <v>42</v>
      </c>
      <c r="F18" s="87">
        <v>41</v>
      </c>
      <c r="G18" s="54">
        <f t="shared" si="0"/>
        <v>166</v>
      </c>
      <c r="H18" s="88">
        <v>28</v>
      </c>
      <c r="I18" s="86">
        <v>47</v>
      </c>
      <c r="J18" s="89">
        <v>41</v>
      </c>
      <c r="K18" s="87">
        <v>48</v>
      </c>
      <c r="L18" s="54">
        <f t="shared" si="1"/>
        <v>164</v>
      </c>
      <c r="M18" s="89">
        <v>38</v>
      </c>
      <c r="N18" s="86">
        <v>43</v>
      </c>
      <c r="O18" s="86">
        <v>38</v>
      </c>
      <c r="P18" s="145">
        <v>39</v>
      </c>
      <c r="Q18" s="54">
        <f t="shared" si="2"/>
        <v>158</v>
      </c>
      <c r="R18" s="54">
        <f t="shared" si="3"/>
        <v>488</v>
      </c>
      <c r="S18" s="58">
        <v>2</v>
      </c>
    </row>
    <row r="19" spans="1:19" ht="14.65" thickBot="1" x14ac:dyDescent="0.5">
      <c r="A19" s="51">
        <v>10</v>
      </c>
      <c r="B19" s="85" t="s">
        <v>10</v>
      </c>
      <c r="C19" s="86">
        <v>46</v>
      </c>
      <c r="D19" s="86">
        <v>39</v>
      </c>
      <c r="E19" s="86">
        <v>42</v>
      </c>
      <c r="F19" s="87">
        <v>37</v>
      </c>
      <c r="G19" s="54">
        <f t="shared" si="0"/>
        <v>164</v>
      </c>
      <c r="H19" s="88">
        <v>43</v>
      </c>
      <c r="I19" s="86">
        <v>40</v>
      </c>
      <c r="J19" s="89">
        <v>37</v>
      </c>
      <c r="K19" s="87">
        <v>41</v>
      </c>
      <c r="L19" s="54">
        <f t="shared" si="1"/>
        <v>161</v>
      </c>
      <c r="M19" s="89">
        <v>40</v>
      </c>
      <c r="N19" s="86">
        <v>38</v>
      </c>
      <c r="O19" s="86">
        <v>36</v>
      </c>
      <c r="P19" s="145">
        <v>42</v>
      </c>
      <c r="Q19" s="54">
        <f t="shared" si="2"/>
        <v>156</v>
      </c>
      <c r="R19" s="54">
        <f t="shared" si="3"/>
        <v>481</v>
      </c>
      <c r="S19" s="58">
        <v>2</v>
      </c>
    </row>
    <row r="20" spans="1:19" ht="14.65" thickBot="1" x14ac:dyDescent="0.5">
      <c r="A20" s="51">
        <v>11</v>
      </c>
      <c r="B20" s="85" t="s">
        <v>13</v>
      </c>
      <c r="C20" s="86">
        <v>46</v>
      </c>
      <c r="D20" s="86">
        <v>44</v>
      </c>
      <c r="E20" s="86">
        <v>45</v>
      </c>
      <c r="F20" s="87">
        <v>46</v>
      </c>
      <c r="G20" s="54">
        <f t="shared" si="0"/>
        <v>181</v>
      </c>
      <c r="H20" s="88">
        <v>34</v>
      </c>
      <c r="I20" s="86">
        <v>39</v>
      </c>
      <c r="J20" s="89">
        <v>46</v>
      </c>
      <c r="K20" s="87">
        <v>36</v>
      </c>
      <c r="L20" s="54">
        <f t="shared" si="1"/>
        <v>155</v>
      </c>
      <c r="M20" s="89">
        <v>38</v>
      </c>
      <c r="N20" s="86">
        <v>35</v>
      </c>
      <c r="O20" s="86">
        <v>32</v>
      </c>
      <c r="P20" s="145">
        <v>38</v>
      </c>
      <c r="Q20" s="54">
        <f t="shared" si="2"/>
        <v>143</v>
      </c>
      <c r="R20" s="54">
        <f t="shared" si="3"/>
        <v>479</v>
      </c>
      <c r="S20" s="58">
        <v>4</v>
      </c>
    </row>
    <row r="21" spans="1:19" ht="14.65" thickBot="1" x14ac:dyDescent="0.5">
      <c r="A21" s="51">
        <v>12</v>
      </c>
      <c r="B21" s="85" t="s">
        <v>31</v>
      </c>
      <c r="C21" s="86">
        <v>43</v>
      </c>
      <c r="D21" s="86">
        <v>44</v>
      </c>
      <c r="E21" s="86">
        <v>38</v>
      </c>
      <c r="F21" s="87">
        <v>40</v>
      </c>
      <c r="G21" s="54">
        <f t="shared" si="0"/>
        <v>165</v>
      </c>
      <c r="H21" s="88">
        <v>38</v>
      </c>
      <c r="I21" s="86">
        <v>40</v>
      </c>
      <c r="J21" s="89">
        <v>41</v>
      </c>
      <c r="K21" s="87">
        <v>38</v>
      </c>
      <c r="L21" s="54">
        <f t="shared" si="1"/>
        <v>157</v>
      </c>
      <c r="M21" s="89">
        <v>37</v>
      </c>
      <c r="N21" s="86">
        <v>34</v>
      </c>
      <c r="O21" s="86">
        <v>41</v>
      </c>
      <c r="P21" s="145">
        <v>38</v>
      </c>
      <c r="Q21" s="54">
        <f t="shared" si="2"/>
        <v>150</v>
      </c>
      <c r="R21" s="54">
        <f t="shared" si="3"/>
        <v>472</v>
      </c>
      <c r="S21" s="58">
        <v>4</v>
      </c>
    </row>
    <row r="22" spans="1:19" ht="14.65" thickBot="1" x14ac:dyDescent="0.5">
      <c r="A22" s="51">
        <v>13</v>
      </c>
      <c r="B22" s="85" t="s">
        <v>33</v>
      </c>
      <c r="C22" s="86">
        <v>44</v>
      </c>
      <c r="D22" s="86">
        <v>43</v>
      </c>
      <c r="E22" s="86">
        <v>41</v>
      </c>
      <c r="F22" s="87">
        <v>40</v>
      </c>
      <c r="G22" s="54">
        <f t="shared" si="0"/>
        <v>168</v>
      </c>
      <c r="H22" s="88">
        <v>44</v>
      </c>
      <c r="I22" s="86">
        <v>35</v>
      </c>
      <c r="J22" s="89">
        <v>35</v>
      </c>
      <c r="K22" s="87">
        <v>36</v>
      </c>
      <c r="L22" s="54">
        <f t="shared" si="1"/>
        <v>150</v>
      </c>
      <c r="M22" s="89">
        <v>36</v>
      </c>
      <c r="N22" s="86">
        <v>34</v>
      </c>
      <c r="O22" s="86">
        <v>47</v>
      </c>
      <c r="P22" s="145">
        <v>32</v>
      </c>
      <c r="Q22" s="54">
        <f t="shared" si="2"/>
        <v>149</v>
      </c>
      <c r="R22" s="54">
        <f t="shared" si="3"/>
        <v>467</v>
      </c>
      <c r="S22" s="58">
        <v>3</v>
      </c>
    </row>
    <row r="23" spans="1:19" ht="14.65" thickBot="1" x14ac:dyDescent="0.5">
      <c r="A23" s="51">
        <v>14</v>
      </c>
      <c r="B23" s="100" t="s">
        <v>34</v>
      </c>
      <c r="C23" s="101">
        <v>39</v>
      </c>
      <c r="D23" s="101">
        <v>40</v>
      </c>
      <c r="E23" s="101">
        <v>36</v>
      </c>
      <c r="F23" s="102">
        <v>41</v>
      </c>
      <c r="G23" s="47">
        <f t="shared" si="0"/>
        <v>156</v>
      </c>
      <c r="H23" s="103">
        <v>31</v>
      </c>
      <c r="I23" s="101">
        <v>39</v>
      </c>
      <c r="J23" s="104">
        <v>31</v>
      </c>
      <c r="K23" s="102">
        <v>35</v>
      </c>
      <c r="L23" s="47">
        <f t="shared" si="1"/>
        <v>136</v>
      </c>
      <c r="M23" s="104">
        <v>26</v>
      </c>
      <c r="N23" s="101">
        <v>24</v>
      </c>
      <c r="O23" s="101">
        <v>35</v>
      </c>
      <c r="P23" s="150">
        <v>32</v>
      </c>
      <c r="Q23" s="54">
        <f t="shared" si="2"/>
        <v>117</v>
      </c>
      <c r="R23" s="54">
        <f t="shared" si="3"/>
        <v>409</v>
      </c>
      <c r="S23" s="58">
        <v>1</v>
      </c>
    </row>
    <row r="24" spans="1:19" ht="14.65" thickBot="1" x14ac:dyDescent="0.5">
      <c r="A24" s="51"/>
      <c r="C24" s="246" t="s">
        <v>47</v>
      </c>
      <c r="D24" s="245"/>
      <c r="E24" s="245"/>
      <c r="F24" s="245"/>
      <c r="G24" s="248"/>
      <c r="H24" s="245" t="s">
        <v>48</v>
      </c>
      <c r="I24" s="245"/>
      <c r="J24" s="245"/>
      <c r="K24" s="245"/>
      <c r="L24" s="245"/>
      <c r="M24" s="246" t="s">
        <v>49</v>
      </c>
      <c r="N24" s="245"/>
      <c r="O24" s="245"/>
      <c r="P24" s="245"/>
      <c r="Q24" s="227"/>
      <c r="R24" s="42" t="s">
        <v>24</v>
      </c>
      <c r="S24" s="238" t="s">
        <v>4</v>
      </c>
    </row>
    <row r="25" spans="1:19" ht="14.65" thickBot="1" x14ac:dyDescent="0.5">
      <c r="B25" s="123" t="s">
        <v>14</v>
      </c>
      <c r="C25" s="48">
        <v>1</v>
      </c>
      <c r="D25" s="45">
        <v>2</v>
      </c>
      <c r="E25" s="45">
        <v>3</v>
      </c>
      <c r="F25" s="124">
        <v>4</v>
      </c>
      <c r="G25" s="47" t="s">
        <v>5</v>
      </c>
      <c r="H25" s="74">
        <v>1</v>
      </c>
      <c r="I25" s="47">
        <v>2</v>
      </c>
      <c r="J25" s="48">
        <v>3</v>
      </c>
      <c r="K25" s="46">
        <v>4</v>
      </c>
      <c r="L25" s="47" t="s">
        <v>5</v>
      </c>
      <c r="M25" s="44">
        <v>1</v>
      </c>
      <c r="N25" s="46">
        <v>2</v>
      </c>
      <c r="O25" s="47">
        <v>3</v>
      </c>
      <c r="P25" s="69">
        <v>4</v>
      </c>
      <c r="Q25" s="78" t="s">
        <v>5</v>
      </c>
      <c r="R25" s="79" t="s">
        <v>5</v>
      </c>
      <c r="S25" s="247"/>
    </row>
    <row r="26" spans="1:19" ht="14.65" thickBot="1" x14ac:dyDescent="0.5">
      <c r="A26" s="51">
        <v>1</v>
      </c>
      <c r="B26" s="117" t="s">
        <v>35</v>
      </c>
      <c r="C26" s="118">
        <v>45</v>
      </c>
      <c r="D26" s="118">
        <v>41</v>
      </c>
      <c r="E26" s="118">
        <v>41</v>
      </c>
      <c r="F26" s="119">
        <v>46</v>
      </c>
      <c r="G26" s="199">
        <f>SUM(C26:F26)</f>
        <v>173</v>
      </c>
      <c r="H26" s="120">
        <v>45</v>
      </c>
      <c r="I26" s="118">
        <v>39</v>
      </c>
      <c r="J26" s="121">
        <v>43</v>
      </c>
      <c r="K26" s="119">
        <v>38</v>
      </c>
      <c r="L26" s="199">
        <f>SUM(H26:K26)</f>
        <v>165</v>
      </c>
      <c r="M26" s="121">
        <v>40</v>
      </c>
      <c r="N26" s="118">
        <v>41</v>
      </c>
      <c r="O26" s="118">
        <v>42</v>
      </c>
      <c r="P26" s="119">
        <v>48</v>
      </c>
      <c r="Q26" s="54">
        <f>SUM(M26:P26)</f>
        <v>171</v>
      </c>
      <c r="R26" s="54">
        <f>SUM(G26+L26+Q26)</f>
        <v>509</v>
      </c>
      <c r="S26" s="58">
        <v>4</v>
      </c>
    </row>
    <row r="27" spans="1:19" ht="14.65" thickBot="1" x14ac:dyDescent="0.5">
      <c r="A27" s="51">
        <v>2</v>
      </c>
      <c r="B27" s="85" t="s">
        <v>36</v>
      </c>
      <c r="C27" s="86">
        <v>37</v>
      </c>
      <c r="D27" s="86">
        <v>47</v>
      </c>
      <c r="E27" s="86">
        <v>47</v>
      </c>
      <c r="F27" s="87">
        <v>45</v>
      </c>
      <c r="G27" s="54">
        <f>SUM(C27:F27)</f>
        <v>176</v>
      </c>
      <c r="H27" s="88">
        <v>40</v>
      </c>
      <c r="I27" s="86">
        <v>42</v>
      </c>
      <c r="J27" s="89">
        <v>45</v>
      </c>
      <c r="K27" s="87">
        <v>40</v>
      </c>
      <c r="L27" s="54">
        <f>SUM(H27:K27)</f>
        <v>167</v>
      </c>
      <c r="M27" s="89">
        <v>38</v>
      </c>
      <c r="N27" s="86">
        <v>36</v>
      </c>
      <c r="O27" s="86">
        <v>45</v>
      </c>
      <c r="P27" s="87">
        <v>42</v>
      </c>
      <c r="Q27" s="54">
        <f>SUM(M27:P27)</f>
        <v>161</v>
      </c>
      <c r="R27" s="54">
        <f>SUM(G27+L27+Q27)</f>
        <v>504</v>
      </c>
      <c r="S27" s="58">
        <v>4</v>
      </c>
    </row>
    <row r="28" spans="1:19" ht="14.65" thickBot="1" x14ac:dyDescent="0.5">
      <c r="A28" s="51">
        <v>3</v>
      </c>
      <c r="B28" s="85" t="s">
        <v>38</v>
      </c>
      <c r="C28" s="86">
        <v>41</v>
      </c>
      <c r="D28" s="86">
        <v>40</v>
      </c>
      <c r="E28" s="86">
        <v>39</v>
      </c>
      <c r="F28" s="87">
        <v>38</v>
      </c>
      <c r="G28" s="54">
        <f>SUM(C28:F28)</f>
        <v>158</v>
      </c>
      <c r="H28" s="88">
        <v>41</v>
      </c>
      <c r="I28" s="86">
        <v>39</v>
      </c>
      <c r="J28" s="89">
        <v>43</v>
      </c>
      <c r="K28" s="87">
        <v>42</v>
      </c>
      <c r="L28" s="54">
        <f>SUM(H28:K28)</f>
        <v>165</v>
      </c>
      <c r="M28" s="89">
        <v>39</v>
      </c>
      <c r="N28" s="86">
        <v>44</v>
      </c>
      <c r="O28" s="86">
        <v>40</v>
      </c>
      <c r="P28" s="87">
        <v>36</v>
      </c>
      <c r="Q28" s="54">
        <f>SUM(M28:P28)</f>
        <v>159</v>
      </c>
      <c r="R28" s="54">
        <f>SUM(G28+L28+Q28)</f>
        <v>482</v>
      </c>
      <c r="S28" s="58">
        <v>3</v>
      </c>
    </row>
    <row r="29" spans="1:19" ht="14.65" thickBot="1" x14ac:dyDescent="0.5">
      <c r="A29" s="51">
        <v>4</v>
      </c>
      <c r="B29" s="85" t="s">
        <v>15</v>
      </c>
      <c r="C29" s="86">
        <v>43</v>
      </c>
      <c r="D29" s="86">
        <v>42</v>
      </c>
      <c r="E29" s="86">
        <v>41</v>
      </c>
      <c r="F29" s="87">
        <v>43</v>
      </c>
      <c r="G29" s="54">
        <f>SUM(C29:F29)</f>
        <v>169</v>
      </c>
      <c r="H29" s="88">
        <v>45</v>
      </c>
      <c r="I29" s="86">
        <v>42</v>
      </c>
      <c r="J29" s="89">
        <v>40</v>
      </c>
      <c r="K29" s="87">
        <v>35</v>
      </c>
      <c r="L29" s="54">
        <f>SUM(H29:K29)</f>
        <v>162</v>
      </c>
      <c r="M29" s="89">
        <v>32</v>
      </c>
      <c r="N29" s="86">
        <v>35</v>
      </c>
      <c r="O29" s="86">
        <v>36</v>
      </c>
      <c r="P29" s="87">
        <v>34</v>
      </c>
      <c r="Q29" s="54">
        <f>SUM(M29:P29)</f>
        <v>137</v>
      </c>
      <c r="R29" s="54">
        <f>SUM(G29+L29+Q29)</f>
        <v>468</v>
      </c>
      <c r="S29" s="58">
        <v>3</v>
      </c>
    </row>
    <row r="30" spans="1:19" ht="14.65" thickBot="1" x14ac:dyDescent="0.5">
      <c r="A30" s="51">
        <v>5</v>
      </c>
      <c r="B30" s="100" t="s">
        <v>37</v>
      </c>
      <c r="C30" s="101">
        <v>34</v>
      </c>
      <c r="D30" s="101">
        <v>34</v>
      </c>
      <c r="E30" s="101">
        <v>45</v>
      </c>
      <c r="F30" s="102">
        <v>43</v>
      </c>
      <c r="G30" s="47">
        <f>SUM(C30:F30)</f>
        <v>156</v>
      </c>
      <c r="H30" s="103">
        <v>38</v>
      </c>
      <c r="I30" s="101">
        <v>42</v>
      </c>
      <c r="J30" s="104">
        <v>41</v>
      </c>
      <c r="K30" s="102">
        <v>39</v>
      </c>
      <c r="L30" s="47">
        <f>SUM(H30:K30)</f>
        <v>160</v>
      </c>
      <c r="M30" s="104">
        <v>32</v>
      </c>
      <c r="N30" s="101">
        <v>34</v>
      </c>
      <c r="O30" s="101">
        <v>41</v>
      </c>
      <c r="P30" s="102">
        <v>38</v>
      </c>
      <c r="Q30" s="47">
        <f>SUM(M30:P30)</f>
        <v>145</v>
      </c>
      <c r="R30" s="47">
        <f>SUM(G30+L30+Q30)</f>
        <v>461</v>
      </c>
      <c r="S30" s="65">
        <v>1</v>
      </c>
    </row>
    <row r="32" spans="1:19" x14ac:dyDescent="0.45">
      <c r="A32" s="51"/>
    </row>
    <row r="33" spans="1:19" x14ac:dyDescent="0.45">
      <c r="A33" s="51"/>
      <c r="B33" s="251" t="s">
        <v>51</v>
      </c>
    </row>
    <row r="34" spans="1:19" ht="14.65" thickBot="1" x14ac:dyDescent="0.5">
      <c r="A34" s="105"/>
      <c r="B34" s="251"/>
      <c r="E34" s="99"/>
      <c r="F34" s="99"/>
      <c r="G34" s="51"/>
      <c r="H34" s="106"/>
      <c r="I34" s="106"/>
      <c r="J34" s="106"/>
      <c r="K34" s="106"/>
      <c r="L34" s="51"/>
      <c r="M34" s="106"/>
      <c r="N34" s="106"/>
      <c r="O34" s="106"/>
      <c r="P34" s="106"/>
      <c r="Q34" s="51"/>
      <c r="R34" s="51"/>
      <c r="S34" s="99"/>
    </row>
    <row r="35" spans="1:19" ht="14.65" thickBot="1" x14ac:dyDescent="0.5">
      <c r="A35" s="105"/>
      <c r="B35" s="249" t="s">
        <v>17</v>
      </c>
      <c r="C35" s="250"/>
      <c r="E35" s="245" t="s">
        <v>40</v>
      </c>
      <c r="F35" s="245"/>
      <c r="G35" s="51"/>
      <c r="H35" s="106"/>
      <c r="I35" s="106"/>
      <c r="J35" s="106"/>
      <c r="K35" s="106"/>
      <c r="L35" s="51"/>
      <c r="M35" s="106"/>
      <c r="N35" s="106"/>
      <c r="O35" s="106"/>
      <c r="P35" s="106"/>
      <c r="Q35" s="51"/>
      <c r="R35" s="51"/>
      <c r="S35" s="99"/>
    </row>
    <row r="36" spans="1:19" ht="14.65" thickBot="1" x14ac:dyDescent="0.5">
      <c r="A36" s="105">
        <v>1</v>
      </c>
      <c r="B36" s="80" t="s">
        <v>10</v>
      </c>
      <c r="C36" s="107">
        <v>481</v>
      </c>
      <c r="E36" s="108"/>
      <c r="F36" s="109">
        <v>1509</v>
      </c>
      <c r="G36" s="51"/>
      <c r="H36" s="106"/>
      <c r="I36" s="106"/>
      <c r="J36" s="106"/>
      <c r="K36" s="106"/>
      <c r="L36" s="51"/>
      <c r="M36" s="106"/>
      <c r="N36" s="106"/>
      <c r="O36" s="106"/>
      <c r="P36" s="106"/>
      <c r="Q36" s="51"/>
      <c r="R36" s="51"/>
      <c r="S36" s="99"/>
    </row>
    <row r="37" spans="1:19" x14ac:dyDescent="0.45">
      <c r="A37" s="105">
        <v>1</v>
      </c>
      <c r="B37" s="85" t="s">
        <v>6</v>
      </c>
      <c r="C37" s="110">
        <v>524</v>
      </c>
      <c r="G37" s="51"/>
      <c r="H37" s="106"/>
      <c r="I37" s="106"/>
      <c r="J37" s="106"/>
      <c r="K37" s="106"/>
      <c r="L37" s="51"/>
      <c r="M37" s="106"/>
      <c r="N37" s="106"/>
      <c r="O37" s="106"/>
      <c r="P37" s="106"/>
      <c r="Q37" s="51"/>
      <c r="R37" s="51"/>
      <c r="S37" s="99"/>
    </row>
    <row r="38" spans="1:19" ht="14.65" thickBot="1" x14ac:dyDescent="0.5">
      <c r="A38" s="105">
        <v>1</v>
      </c>
      <c r="B38" s="100" t="s">
        <v>36</v>
      </c>
      <c r="C38" s="111">
        <v>504</v>
      </c>
    </row>
    <row r="39" spans="1:19" ht="14.65" thickBot="1" x14ac:dyDescent="0.5">
      <c r="A39" s="105"/>
      <c r="B39" s="114"/>
      <c r="C39" s="115"/>
    </row>
    <row r="40" spans="1:19" ht="14.65" thickBot="1" x14ac:dyDescent="0.5">
      <c r="A40" s="105"/>
      <c r="B40" s="252" t="s">
        <v>18</v>
      </c>
      <c r="C40" s="253"/>
      <c r="F40" s="112"/>
      <c r="G40" s="51"/>
      <c r="H40" s="106"/>
      <c r="I40" s="106"/>
      <c r="J40" s="106"/>
      <c r="K40" s="106"/>
      <c r="L40" s="51"/>
      <c r="M40" s="106"/>
      <c r="N40" s="106"/>
      <c r="O40" s="106"/>
      <c r="P40" s="106"/>
      <c r="Q40" s="51"/>
      <c r="R40" s="51"/>
      <c r="S40" s="99"/>
    </row>
    <row r="41" spans="1:19" ht="14.65" thickBot="1" x14ac:dyDescent="0.5">
      <c r="A41" s="105">
        <v>2</v>
      </c>
      <c r="B41" s="80" t="s">
        <v>7</v>
      </c>
      <c r="C41" s="107">
        <v>538</v>
      </c>
      <c r="E41" s="108"/>
      <c r="F41" s="109">
        <v>1505</v>
      </c>
      <c r="G41" s="51"/>
      <c r="H41" s="106"/>
      <c r="I41" s="106"/>
      <c r="J41" s="106"/>
      <c r="K41" s="106"/>
      <c r="L41" s="51"/>
      <c r="M41" s="106"/>
      <c r="N41" s="106"/>
      <c r="O41" s="106"/>
      <c r="P41" s="106"/>
      <c r="Q41" s="51"/>
      <c r="R41" s="51"/>
      <c r="S41" s="99"/>
    </row>
    <row r="42" spans="1:19" x14ac:dyDescent="0.45">
      <c r="A42" s="105">
        <v>2</v>
      </c>
      <c r="B42" s="85" t="s">
        <v>12</v>
      </c>
      <c r="C42" s="110">
        <v>488</v>
      </c>
      <c r="G42" s="51"/>
      <c r="H42" s="106"/>
      <c r="I42" s="106"/>
      <c r="J42" s="106"/>
      <c r="K42" s="106"/>
      <c r="L42" s="51"/>
      <c r="M42" s="106"/>
      <c r="N42" s="106"/>
      <c r="O42" s="106"/>
      <c r="P42" s="106"/>
      <c r="Q42" s="51"/>
      <c r="R42" s="51"/>
      <c r="S42" s="99"/>
    </row>
    <row r="43" spans="1:19" ht="14.65" thickBot="1" x14ac:dyDescent="0.5">
      <c r="A43" s="105">
        <v>2</v>
      </c>
      <c r="B43" s="100" t="s">
        <v>13</v>
      </c>
      <c r="C43" s="111">
        <v>479</v>
      </c>
    </row>
    <row r="45" spans="1:19" x14ac:dyDescent="0.45">
      <c r="A45" s="51"/>
      <c r="B45" s="251" t="s">
        <v>52</v>
      </c>
    </row>
    <row r="46" spans="1:19" ht="14.65" thickBot="1" x14ac:dyDescent="0.5">
      <c r="A46" s="51"/>
      <c r="B46" s="251"/>
    </row>
    <row r="47" spans="1:19" ht="14.65" thickBot="1" x14ac:dyDescent="0.5">
      <c r="A47" s="105"/>
      <c r="B47" s="249" t="s">
        <v>53</v>
      </c>
      <c r="C47" s="250"/>
      <c r="E47" s="245" t="s">
        <v>40</v>
      </c>
      <c r="F47" s="245"/>
    </row>
    <row r="48" spans="1:19" ht="14.65" thickBot="1" x14ac:dyDescent="0.5">
      <c r="A48" s="105">
        <v>1</v>
      </c>
      <c r="B48" s="80" t="s">
        <v>26</v>
      </c>
      <c r="C48" s="107">
        <v>526</v>
      </c>
      <c r="E48" s="113"/>
      <c r="F48" s="109">
        <v>1009</v>
      </c>
    </row>
    <row r="49" spans="1:6" ht="14.65" thickBot="1" x14ac:dyDescent="0.5">
      <c r="A49" s="105">
        <v>1</v>
      </c>
      <c r="B49" s="100" t="s">
        <v>25</v>
      </c>
      <c r="C49" s="111">
        <v>483</v>
      </c>
    </row>
    <row r="50" spans="1:6" x14ac:dyDescent="0.45">
      <c r="A50" s="105"/>
      <c r="C50" s="112"/>
    </row>
    <row r="51" spans="1:6" x14ac:dyDescent="0.45">
      <c r="A51" s="105"/>
      <c r="C51" s="99"/>
      <c r="F51" s="112"/>
    </row>
    <row r="52" spans="1:6" x14ac:dyDescent="0.45">
      <c r="A52" s="51"/>
      <c r="B52" s="251" t="s">
        <v>54</v>
      </c>
    </row>
    <row r="53" spans="1:6" ht="14.65" thickBot="1" x14ac:dyDescent="0.5">
      <c r="A53" s="51"/>
      <c r="B53" s="251"/>
    </row>
    <row r="54" spans="1:6" ht="14.65" thickBot="1" x14ac:dyDescent="0.5">
      <c r="A54" s="105"/>
      <c r="B54" s="249" t="s">
        <v>44</v>
      </c>
      <c r="C54" s="250"/>
      <c r="E54" s="245" t="s">
        <v>40</v>
      </c>
      <c r="F54" s="245"/>
    </row>
    <row r="55" spans="1:6" ht="14.65" thickBot="1" x14ac:dyDescent="0.5">
      <c r="A55" s="105">
        <v>1</v>
      </c>
      <c r="B55" s="117" t="s">
        <v>55</v>
      </c>
      <c r="C55" s="110">
        <v>461</v>
      </c>
      <c r="E55" s="108"/>
      <c r="F55" s="109">
        <v>943</v>
      </c>
    </row>
    <row r="56" spans="1:6" ht="14.65" thickBot="1" x14ac:dyDescent="0.5">
      <c r="A56" s="105">
        <v>1</v>
      </c>
      <c r="B56" s="100" t="s">
        <v>38</v>
      </c>
      <c r="C56" s="111">
        <v>482</v>
      </c>
    </row>
  </sheetData>
  <mergeCells count="25">
    <mergeCell ref="B45:B46"/>
    <mergeCell ref="C8:G8"/>
    <mergeCell ref="B1:D1"/>
    <mergeCell ref="N1:Q1"/>
    <mergeCell ref="B2:B3"/>
    <mergeCell ref="C2:G2"/>
    <mergeCell ref="H2:L2"/>
    <mergeCell ref="M2:Q2"/>
    <mergeCell ref="S2:S3"/>
    <mergeCell ref="B33:B34"/>
    <mergeCell ref="B35:C35"/>
    <mergeCell ref="E35:F35"/>
    <mergeCell ref="B40:C40"/>
    <mergeCell ref="B47:C47"/>
    <mergeCell ref="E47:F47"/>
    <mergeCell ref="B52:B53"/>
    <mergeCell ref="E54:F54"/>
    <mergeCell ref="B54:C54"/>
    <mergeCell ref="H8:L8"/>
    <mergeCell ref="M8:Q8"/>
    <mergeCell ref="S8:S9"/>
    <mergeCell ref="C24:G24"/>
    <mergeCell ref="H24:L24"/>
    <mergeCell ref="M24:Q24"/>
    <mergeCell ref="S24:S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9AF9D-B7F2-441F-ACB2-A4B10B69AEB3}">
  <dimension ref="A1:R43"/>
  <sheetViews>
    <sheetView workbookViewId="0">
      <selection activeCell="T20" sqref="T20"/>
    </sheetView>
  </sheetViews>
  <sheetFormatPr defaultRowHeight="14.25" x14ac:dyDescent="0.45"/>
  <cols>
    <col min="1" max="1" width="3" bestFit="1" customWidth="1"/>
    <col min="2" max="2" width="18.86328125" bestFit="1" customWidth="1"/>
    <col min="3" max="5" width="7.73046875" customWidth="1"/>
    <col min="6" max="6" width="8.265625" customWidth="1"/>
    <col min="7" max="8" width="7.73046875" customWidth="1"/>
    <col min="9" max="9" width="7.73046875" bestFit="1" customWidth="1"/>
    <col min="10" max="15" width="7.73046875" customWidth="1"/>
    <col min="16" max="17" width="7.73046875" bestFit="1" customWidth="1"/>
    <col min="18" max="18" width="3" bestFit="1" customWidth="1"/>
  </cols>
  <sheetData>
    <row r="1" spans="1:18" ht="24.4" thickBot="1" x14ac:dyDescent="0.9">
      <c r="B1" s="254" t="s">
        <v>20</v>
      </c>
      <c r="C1" s="254"/>
      <c r="D1" s="254"/>
      <c r="E1" s="275" t="s">
        <v>1</v>
      </c>
      <c r="F1" s="275"/>
      <c r="G1" s="275"/>
      <c r="H1" s="275"/>
      <c r="I1" s="72"/>
      <c r="J1" s="254" t="s">
        <v>56</v>
      </c>
      <c r="K1" s="254"/>
      <c r="L1" s="254"/>
      <c r="M1" s="73"/>
      <c r="N1" s="255">
        <v>45882</v>
      </c>
      <c r="O1" s="255"/>
      <c r="P1" s="255"/>
    </row>
    <row r="2" spans="1:18" ht="14.65" thickBot="1" x14ac:dyDescent="0.5">
      <c r="B2" s="240" t="s">
        <v>57</v>
      </c>
      <c r="C2" s="242" t="s">
        <v>3</v>
      </c>
      <c r="D2" s="243"/>
      <c r="E2" s="243"/>
      <c r="F2" s="243"/>
      <c r="G2" s="243"/>
      <c r="H2" s="243"/>
      <c r="I2" s="243"/>
      <c r="J2" s="243" t="s">
        <v>23</v>
      </c>
      <c r="K2" s="243"/>
      <c r="L2" s="243"/>
      <c r="M2" s="243"/>
      <c r="N2" s="243"/>
      <c r="O2" s="243"/>
      <c r="P2" s="244"/>
      <c r="Q2" s="42" t="s">
        <v>24</v>
      </c>
      <c r="R2" s="238" t="s">
        <v>4</v>
      </c>
    </row>
    <row r="3" spans="1:18" ht="14.65" thickBot="1" x14ac:dyDescent="0.5">
      <c r="B3" s="241"/>
      <c r="C3" s="39">
        <v>1</v>
      </c>
      <c r="D3" s="40">
        <v>2</v>
      </c>
      <c r="E3" s="40">
        <v>3</v>
      </c>
      <c r="F3" s="40">
        <v>4</v>
      </c>
      <c r="G3" s="40">
        <v>5</v>
      </c>
      <c r="H3" s="41">
        <v>6</v>
      </c>
      <c r="I3" s="42" t="s">
        <v>5</v>
      </c>
      <c r="J3" s="76">
        <v>1</v>
      </c>
      <c r="K3" s="40">
        <v>2</v>
      </c>
      <c r="L3" s="40">
        <v>3</v>
      </c>
      <c r="M3" s="40">
        <v>4</v>
      </c>
      <c r="N3" s="40">
        <v>5</v>
      </c>
      <c r="O3" s="41">
        <v>6</v>
      </c>
      <c r="P3" s="78" t="s">
        <v>5</v>
      </c>
      <c r="Q3" s="50" t="s">
        <v>5</v>
      </c>
      <c r="R3" s="239"/>
    </row>
    <row r="4" spans="1:18" x14ac:dyDescent="0.45">
      <c r="A4" s="51">
        <v>1</v>
      </c>
      <c r="B4" s="130" t="s">
        <v>7</v>
      </c>
      <c r="C4" s="131">
        <v>44</v>
      </c>
      <c r="D4" s="131">
        <v>47</v>
      </c>
      <c r="E4" s="131">
        <v>49</v>
      </c>
      <c r="F4" s="131">
        <v>46</v>
      </c>
      <c r="G4" s="131">
        <v>49</v>
      </c>
      <c r="H4" s="132">
        <v>46</v>
      </c>
      <c r="I4" s="54">
        <f t="shared" ref="I4:I20" si="0">SUM(C4:H4)</f>
        <v>281</v>
      </c>
      <c r="J4" s="133">
        <v>46</v>
      </c>
      <c r="K4" s="131">
        <v>46</v>
      </c>
      <c r="L4" s="131">
        <v>47</v>
      </c>
      <c r="M4" s="131">
        <v>43</v>
      </c>
      <c r="N4" s="131">
        <v>46</v>
      </c>
      <c r="O4" s="132">
        <v>45</v>
      </c>
      <c r="P4" s="54">
        <f t="shared" ref="P4:P20" si="1">SUM(J4:O4)</f>
        <v>273</v>
      </c>
      <c r="Q4" s="63">
        <f t="shared" ref="Q4:Q20" si="2">SUM(I4+P4)</f>
        <v>554</v>
      </c>
      <c r="R4" s="38">
        <v>12</v>
      </c>
    </row>
    <row r="5" spans="1:18" x14ac:dyDescent="0.45">
      <c r="A5" s="51">
        <v>2</v>
      </c>
      <c r="B5" s="134" t="s">
        <v>26</v>
      </c>
      <c r="C5" s="56">
        <v>44</v>
      </c>
      <c r="D5" s="56">
        <v>46</v>
      </c>
      <c r="E5" s="56">
        <v>48</v>
      </c>
      <c r="F5" s="56">
        <v>45</v>
      </c>
      <c r="G5" s="56">
        <v>46</v>
      </c>
      <c r="H5" s="57">
        <v>49</v>
      </c>
      <c r="I5" s="58">
        <f t="shared" si="0"/>
        <v>278</v>
      </c>
      <c r="J5" s="59">
        <v>46</v>
      </c>
      <c r="K5" s="56">
        <v>49</v>
      </c>
      <c r="L5" s="56">
        <v>48</v>
      </c>
      <c r="M5" s="56">
        <v>43</v>
      </c>
      <c r="N5" s="56">
        <v>42</v>
      </c>
      <c r="O5" s="57">
        <v>47</v>
      </c>
      <c r="P5" s="58">
        <f t="shared" si="1"/>
        <v>275</v>
      </c>
      <c r="Q5" s="63">
        <f t="shared" si="2"/>
        <v>553</v>
      </c>
      <c r="R5" s="58">
        <v>11</v>
      </c>
    </row>
    <row r="6" spans="1:18" x14ac:dyDescent="0.45">
      <c r="A6" s="51">
        <v>3</v>
      </c>
      <c r="B6" s="134" t="s">
        <v>29</v>
      </c>
      <c r="C6" s="56">
        <v>43</v>
      </c>
      <c r="D6" s="56">
        <v>43</v>
      </c>
      <c r="E6" s="56">
        <v>48</v>
      </c>
      <c r="F6" s="56">
        <v>46</v>
      </c>
      <c r="G6" s="56">
        <v>49</v>
      </c>
      <c r="H6" s="57">
        <v>45</v>
      </c>
      <c r="I6" s="58">
        <f t="shared" si="0"/>
        <v>274</v>
      </c>
      <c r="J6" s="59">
        <v>42</v>
      </c>
      <c r="K6" s="56">
        <v>46</v>
      </c>
      <c r="L6" s="56">
        <v>45</v>
      </c>
      <c r="M6" s="56">
        <v>48</v>
      </c>
      <c r="N6" s="56">
        <v>45</v>
      </c>
      <c r="O6" s="57">
        <v>48</v>
      </c>
      <c r="P6" s="58">
        <f t="shared" si="1"/>
        <v>274</v>
      </c>
      <c r="Q6" s="63">
        <f t="shared" si="2"/>
        <v>548</v>
      </c>
      <c r="R6" s="58">
        <v>6</v>
      </c>
    </row>
    <row r="7" spans="1:18" x14ac:dyDescent="0.45">
      <c r="A7" s="51">
        <v>4</v>
      </c>
      <c r="B7" s="134" t="s">
        <v>9</v>
      </c>
      <c r="C7" s="56">
        <v>40</v>
      </c>
      <c r="D7" s="56">
        <v>47</v>
      </c>
      <c r="E7" s="56">
        <v>46</v>
      </c>
      <c r="F7" s="56">
        <v>45</v>
      </c>
      <c r="G7" s="56">
        <v>49</v>
      </c>
      <c r="H7" s="57">
        <v>49</v>
      </c>
      <c r="I7" s="58">
        <f t="shared" si="0"/>
        <v>276</v>
      </c>
      <c r="J7" s="59">
        <v>46</v>
      </c>
      <c r="K7" s="56">
        <v>48</v>
      </c>
      <c r="L7" s="56">
        <v>41</v>
      </c>
      <c r="M7" s="56">
        <v>45</v>
      </c>
      <c r="N7" s="56">
        <v>41</v>
      </c>
      <c r="O7" s="57">
        <v>47</v>
      </c>
      <c r="P7" s="58">
        <f t="shared" si="1"/>
        <v>268</v>
      </c>
      <c r="Q7" s="63">
        <f t="shared" si="2"/>
        <v>544</v>
      </c>
      <c r="R7" s="58">
        <v>8</v>
      </c>
    </row>
    <row r="8" spans="1:18" x14ac:dyDescent="0.45">
      <c r="A8" s="51">
        <v>5</v>
      </c>
      <c r="B8" s="134" t="s">
        <v>30</v>
      </c>
      <c r="C8" s="56">
        <v>45</v>
      </c>
      <c r="D8" s="56">
        <v>43</v>
      </c>
      <c r="E8" s="56">
        <v>41</v>
      </c>
      <c r="F8" s="56">
        <v>47</v>
      </c>
      <c r="G8" s="56">
        <v>45</v>
      </c>
      <c r="H8" s="57">
        <v>45</v>
      </c>
      <c r="I8" s="58">
        <f t="shared" si="0"/>
        <v>266</v>
      </c>
      <c r="J8" s="59">
        <v>44</v>
      </c>
      <c r="K8" s="56">
        <v>46</v>
      </c>
      <c r="L8" s="56">
        <v>45</v>
      </c>
      <c r="M8" s="56">
        <v>43</v>
      </c>
      <c r="N8" s="56">
        <v>45</v>
      </c>
      <c r="O8" s="57">
        <v>48</v>
      </c>
      <c r="P8" s="58">
        <f t="shared" si="1"/>
        <v>271</v>
      </c>
      <c r="Q8" s="63">
        <f t="shared" si="2"/>
        <v>537</v>
      </c>
      <c r="R8" s="58">
        <v>3</v>
      </c>
    </row>
    <row r="9" spans="1:18" x14ac:dyDescent="0.45">
      <c r="A9" s="51">
        <v>6</v>
      </c>
      <c r="B9" s="134" t="s">
        <v>25</v>
      </c>
      <c r="C9" s="56">
        <v>42</v>
      </c>
      <c r="D9" s="56">
        <v>46</v>
      </c>
      <c r="E9" s="56">
        <v>46</v>
      </c>
      <c r="F9" s="56">
        <v>43</v>
      </c>
      <c r="G9" s="56">
        <v>44</v>
      </c>
      <c r="H9" s="57">
        <v>49</v>
      </c>
      <c r="I9" s="58">
        <f t="shared" si="0"/>
        <v>270</v>
      </c>
      <c r="J9" s="59">
        <v>48</v>
      </c>
      <c r="K9" s="56">
        <v>43</v>
      </c>
      <c r="L9" s="56">
        <v>45</v>
      </c>
      <c r="M9" s="56">
        <v>43</v>
      </c>
      <c r="N9" s="56">
        <v>42</v>
      </c>
      <c r="O9" s="57">
        <v>45</v>
      </c>
      <c r="P9" s="58">
        <f t="shared" si="1"/>
        <v>266</v>
      </c>
      <c r="Q9" s="63">
        <f t="shared" si="2"/>
        <v>536</v>
      </c>
      <c r="R9" s="60">
        <v>6</v>
      </c>
    </row>
    <row r="10" spans="1:18" x14ac:dyDescent="0.45">
      <c r="A10" s="51">
        <v>7</v>
      </c>
      <c r="B10" s="134" t="s">
        <v>6</v>
      </c>
      <c r="C10" s="56">
        <v>44</v>
      </c>
      <c r="D10" s="56">
        <v>43</v>
      </c>
      <c r="E10" s="56">
        <v>47</v>
      </c>
      <c r="F10" s="56">
        <v>43</v>
      </c>
      <c r="G10" s="56">
        <v>43</v>
      </c>
      <c r="H10" s="57">
        <v>45</v>
      </c>
      <c r="I10" s="58">
        <f t="shared" si="0"/>
        <v>265</v>
      </c>
      <c r="J10" s="59">
        <v>43</v>
      </c>
      <c r="K10" s="56">
        <v>46</v>
      </c>
      <c r="L10" s="56">
        <v>47</v>
      </c>
      <c r="M10" s="56">
        <v>46</v>
      </c>
      <c r="N10" s="56">
        <v>44</v>
      </c>
      <c r="O10" s="57">
        <v>43</v>
      </c>
      <c r="P10" s="58">
        <f t="shared" si="1"/>
        <v>269</v>
      </c>
      <c r="Q10" s="63">
        <f t="shared" si="2"/>
        <v>534</v>
      </c>
      <c r="R10" s="60">
        <v>8</v>
      </c>
    </row>
    <row r="11" spans="1:18" x14ac:dyDescent="0.45">
      <c r="A11" s="51">
        <v>8</v>
      </c>
      <c r="B11" s="134" t="s">
        <v>12</v>
      </c>
      <c r="C11" s="56">
        <v>40</v>
      </c>
      <c r="D11" s="56">
        <v>46</v>
      </c>
      <c r="E11" s="56">
        <v>46</v>
      </c>
      <c r="F11" s="56">
        <v>45</v>
      </c>
      <c r="G11" s="56">
        <v>44</v>
      </c>
      <c r="H11" s="57">
        <v>45</v>
      </c>
      <c r="I11" s="58">
        <f t="shared" si="0"/>
        <v>266</v>
      </c>
      <c r="J11" s="59">
        <v>46</v>
      </c>
      <c r="K11" s="56">
        <v>43</v>
      </c>
      <c r="L11" s="56">
        <v>47</v>
      </c>
      <c r="M11" s="56">
        <v>43</v>
      </c>
      <c r="N11" s="56">
        <v>41</v>
      </c>
      <c r="O11" s="57">
        <v>46</v>
      </c>
      <c r="P11" s="58">
        <f t="shared" si="1"/>
        <v>266</v>
      </c>
      <c r="Q11" s="63">
        <f t="shared" si="2"/>
        <v>532</v>
      </c>
      <c r="R11" s="60">
        <v>10</v>
      </c>
    </row>
    <row r="12" spans="1:18" x14ac:dyDescent="0.45">
      <c r="A12" s="51">
        <v>9</v>
      </c>
      <c r="B12" s="134" t="s">
        <v>11</v>
      </c>
      <c r="C12" s="61">
        <v>45</v>
      </c>
      <c r="D12" s="61">
        <v>47</v>
      </c>
      <c r="E12" s="61">
        <v>47</v>
      </c>
      <c r="F12" s="61">
        <v>45</v>
      </c>
      <c r="G12" s="61">
        <v>45</v>
      </c>
      <c r="H12" s="62">
        <v>49</v>
      </c>
      <c r="I12" s="63">
        <f t="shared" si="0"/>
        <v>278</v>
      </c>
      <c r="J12" s="64">
        <v>43</v>
      </c>
      <c r="K12" s="61">
        <v>48</v>
      </c>
      <c r="L12" s="61">
        <v>46</v>
      </c>
      <c r="M12" s="61">
        <v>41</v>
      </c>
      <c r="N12" s="61">
        <v>45</v>
      </c>
      <c r="O12" s="62">
        <v>31</v>
      </c>
      <c r="P12" s="63">
        <f t="shared" si="1"/>
        <v>254</v>
      </c>
      <c r="Q12" s="63">
        <f t="shared" si="2"/>
        <v>532</v>
      </c>
      <c r="R12" s="43">
        <v>10</v>
      </c>
    </row>
    <row r="13" spans="1:18" x14ac:dyDescent="0.45">
      <c r="A13" s="51">
        <v>10</v>
      </c>
      <c r="B13" s="134" t="s">
        <v>35</v>
      </c>
      <c r="C13" s="56">
        <v>46</v>
      </c>
      <c r="D13" s="56">
        <v>47</v>
      </c>
      <c r="E13" s="56">
        <v>44</v>
      </c>
      <c r="F13" s="56">
        <v>42</v>
      </c>
      <c r="G13" s="56">
        <v>45</v>
      </c>
      <c r="H13" s="57">
        <v>43</v>
      </c>
      <c r="I13" s="58">
        <f t="shared" si="0"/>
        <v>267</v>
      </c>
      <c r="J13" s="59">
        <v>47</v>
      </c>
      <c r="K13" s="56">
        <v>46</v>
      </c>
      <c r="L13" s="56">
        <v>43</v>
      </c>
      <c r="M13" s="56">
        <v>44</v>
      </c>
      <c r="N13" s="56">
        <v>41</v>
      </c>
      <c r="O13" s="57">
        <v>42</v>
      </c>
      <c r="P13" s="58">
        <f t="shared" si="1"/>
        <v>263</v>
      </c>
      <c r="Q13" s="63">
        <f t="shared" si="2"/>
        <v>530</v>
      </c>
      <c r="R13" s="58">
        <v>5</v>
      </c>
    </row>
    <row r="14" spans="1:18" x14ac:dyDescent="0.45">
      <c r="A14" s="51">
        <v>11</v>
      </c>
      <c r="B14" s="134" t="s">
        <v>32</v>
      </c>
      <c r="C14" s="56">
        <v>46</v>
      </c>
      <c r="D14" s="56">
        <v>44</v>
      </c>
      <c r="E14" s="56">
        <v>41</v>
      </c>
      <c r="F14" s="56">
        <v>41</v>
      </c>
      <c r="G14" s="56">
        <v>43</v>
      </c>
      <c r="H14" s="57">
        <v>45</v>
      </c>
      <c r="I14" s="58">
        <f t="shared" si="0"/>
        <v>260</v>
      </c>
      <c r="J14" s="59">
        <v>37</v>
      </c>
      <c r="K14" s="56">
        <v>47</v>
      </c>
      <c r="L14" s="56">
        <v>46</v>
      </c>
      <c r="M14" s="56">
        <v>42</v>
      </c>
      <c r="N14" s="56">
        <v>44</v>
      </c>
      <c r="O14" s="57">
        <v>46</v>
      </c>
      <c r="P14" s="58">
        <f t="shared" si="1"/>
        <v>262</v>
      </c>
      <c r="Q14" s="63">
        <f t="shared" si="2"/>
        <v>522</v>
      </c>
      <c r="R14" s="60">
        <v>5</v>
      </c>
    </row>
    <row r="15" spans="1:18" x14ac:dyDescent="0.45">
      <c r="A15" s="51">
        <v>12</v>
      </c>
      <c r="B15" s="134" t="s">
        <v>10</v>
      </c>
      <c r="C15" s="56">
        <v>39</v>
      </c>
      <c r="D15" s="56">
        <v>36</v>
      </c>
      <c r="E15" s="56">
        <v>42</v>
      </c>
      <c r="F15" s="56">
        <v>39</v>
      </c>
      <c r="G15" s="56">
        <v>41</v>
      </c>
      <c r="H15" s="57">
        <v>48</v>
      </c>
      <c r="I15" s="58">
        <f t="shared" si="0"/>
        <v>245</v>
      </c>
      <c r="J15" s="59">
        <v>43</v>
      </c>
      <c r="K15" s="56">
        <v>47</v>
      </c>
      <c r="L15" s="56">
        <v>44</v>
      </c>
      <c r="M15" s="56">
        <v>43</v>
      </c>
      <c r="N15" s="56">
        <v>44</v>
      </c>
      <c r="O15" s="57">
        <v>45</v>
      </c>
      <c r="P15" s="58">
        <f t="shared" si="1"/>
        <v>266</v>
      </c>
      <c r="Q15" s="63">
        <f t="shared" si="2"/>
        <v>511</v>
      </c>
      <c r="R15" s="60">
        <v>8</v>
      </c>
    </row>
    <row r="16" spans="1:18" x14ac:dyDescent="0.45">
      <c r="A16" s="51">
        <v>13</v>
      </c>
      <c r="B16" s="134" t="s">
        <v>13</v>
      </c>
      <c r="C16" s="56">
        <v>45</v>
      </c>
      <c r="D16" s="56">
        <v>46</v>
      </c>
      <c r="E16" s="56">
        <v>44</v>
      </c>
      <c r="F16" s="56">
        <v>45</v>
      </c>
      <c r="G16" s="56">
        <v>37</v>
      </c>
      <c r="H16" s="57">
        <v>47</v>
      </c>
      <c r="I16" s="58">
        <f t="shared" si="0"/>
        <v>264</v>
      </c>
      <c r="J16" s="59">
        <v>39</v>
      </c>
      <c r="K16" s="56">
        <v>46</v>
      </c>
      <c r="L16" s="56">
        <v>34</v>
      </c>
      <c r="M16" s="56">
        <v>43</v>
      </c>
      <c r="N16" s="56">
        <v>36</v>
      </c>
      <c r="O16" s="57">
        <v>46</v>
      </c>
      <c r="P16" s="58">
        <f t="shared" si="1"/>
        <v>244</v>
      </c>
      <c r="Q16" s="63">
        <f t="shared" si="2"/>
        <v>508</v>
      </c>
      <c r="R16" s="60">
        <v>6</v>
      </c>
    </row>
    <row r="17" spans="1:18" x14ac:dyDescent="0.45">
      <c r="A17" s="51">
        <v>14</v>
      </c>
      <c r="B17" s="134" t="s">
        <v>15</v>
      </c>
      <c r="C17" s="56">
        <v>42</v>
      </c>
      <c r="D17" s="56">
        <v>43</v>
      </c>
      <c r="E17" s="56">
        <v>43</v>
      </c>
      <c r="F17" s="56">
        <v>40</v>
      </c>
      <c r="G17" s="56">
        <v>30</v>
      </c>
      <c r="H17" s="57">
        <v>43</v>
      </c>
      <c r="I17" s="58">
        <f t="shared" si="0"/>
        <v>241</v>
      </c>
      <c r="J17" s="59">
        <v>43</v>
      </c>
      <c r="K17" s="56">
        <v>44</v>
      </c>
      <c r="L17" s="56">
        <v>47</v>
      </c>
      <c r="M17" s="56">
        <v>41</v>
      </c>
      <c r="N17" s="56">
        <v>41</v>
      </c>
      <c r="O17" s="57">
        <v>47</v>
      </c>
      <c r="P17" s="58">
        <f t="shared" si="1"/>
        <v>263</v>
      </c>
      <c r="Q17" s="63">
        <f t="shared" si="2"/>
        <v>504</v>
      </c>
      <c r="R17" s="58">
        <v>6</v>
      </c>
    </row>
    <row r="18" spans="1:18" x14ac:dyDescent="0.45">
      <c r="A18" s="51">
        <v>15</v>
      </c>
      <c r="B18" s="134" t="s">
        <v>8</v>
      </c>
      <c r="C18" s="56">
        <v>41</v>
      </c>
      <c r="D18" s="56">
        <v>47</v>
      </c>
      <c r="E18" s="56">
        <v>42</v>
      </c>
      <c r="F18" s="56">
        <v>45</v>
      </c>
      <c r="G18" s="56">
        <v>43</v>
      </c>
      <c r="H18" s="57">
        <v>46</v>
      </c>
      <c r="I18" s="58">
        <f t="shared" si="0"/>
        <v>264</v>
      </c>
      <c r="J18" s="59">
        <v>36</v>
      </c>
      <c r="K18" s="56">
        <v>45</v>
      </c>
      <c r="L18" s="56">
        <v>31</v>
      </c>
      <c r="M18" s="56">
        <v>43</v>
      </c>
      <c r="N18" s="56">
        <v>41</v>
      </c>
      <c r="O18" s="57">
        <v>42</v>
      </c>
      <c r="P18" s="58">
        <f t="shared" si="1"/>
        <v>238</v>
      </c>
      <c r="Q18" s="63">
        <f t="shared" si="2"/>
        <v>502</v>
      </c>
      <c r="R18" s="58">
        <v>3</v>
      </c>
    </row>
    <row r="19" spans="1:18" ht="14.65" thickBot="1" x14ac:dyDescent="0.5">
      <c r="A19" s="51">
        <v>16</v>
      </c>
      <c r="B19" s="134" t="s">
        <v>33</v>
      </c>
      <c r="C19" s="56">
        <v>38</v>
      </c>
      <c r="D19" s="56">
        <v>39</v>
      </c>
      <c r="E19" s="56">
        <v>37</v>
      </c>
      <c r="F19" s="56">
        <v>40</v>
      </c>
      <c r="G19" s="56">
        <v>45</v>
      </c>
      <c r="H19" s="57">
        <v>35</v>
      </c>
      <c r="I19" s="58">
        <f t="shared" si="0"/>
        <v>234</v>
      </c>
      <c r="J19" s="59">
        <v>39</v>
      </c>
      <c r="K19" s="56">
        <v>43</v>
      </c>
      <c r="L19" s="56">
        <v>40</v>
      </c>
      <c r="M19" s="56">
        <v>41</v>
      </c>
      <c r="N19" s="56">
        <v>41</v>
      </c>
      <c r="O19" s="57">
        <v>44</v>
      </c>
      <c r="P19" s="58">
        <f t="shared" si="1"/>
        <v>248</v>
      </c>
      <c r="Q19" s="63">
        <f t="shared" si="2"/>
        <v>482</v>
      </c>
      <c r="R19" s="58">
        <v>2</v>
      </c>
    </row>
    <row r="20" spans="1:18" ht="14.65" thickBot="1" x14ac:dyDescent="0.5">
      <c r="A20" s="51">
        <v>17</v>
      </c>
      <c r="B20" s="135" t="s">
        <v>34</v>
      </c>
      <c r="C20" s="136">
        <v>16</v>
      </c>
      <c r="D20" s="136">
        <v>10</v>
      </c>
      <c r="E20" s="136">
        <v>18</v>
      </c>
      <c r="F20" s="136">
        <v>14</v>
      </c>
      <c r="G20" s="136">
        <v>25</v>
      </c>
      <c r="H20" s="137">
        <v>35</v>
      </c>
      <c r="I20" s="65">
        <f t="shared" si="0"/>
        <v>118</v>
      </c>
      <c r="J20" s="138">
        <v>19</v>
      </c>
      <c r="K20" s="136">
        <v>0</v>
      </c>
      <c r="L20" s="136">
        <v>0</v>
      </c>
      <c r="M20" s="136">
        <v>8</v>
      </c>
      <c r="N20" s="136">
        <v>0</v>
      </c>
      <c r="O20" s="137">
        <v>0</v>
      </c>
      <c r="P20" s="65">
        <f t="shared" si="1"/>
        <v>27</v>
      </c>
      <c r="Q20" s="47">
        <f t="shared" si="2"/>
        <v>145</v>
      </c>
      <c r="R20" s="129">
        <v>0</v>
      </c>
    </row>
    <row r="21" spans="1:18" x14ac:dyDescent="0.45">
      <c r="A21" s="51"/>
    </row>
    <row r="22" spans="1:18" x14ac:dyDescent="0.45">
      <c r="A22" s="51"/>
    </row>
    <row r="23" spans="1:18" ht="18" x14ac:dyDescent="0.55000000000000004">
      <c r="A23" s="51"/>
      <c r="B23" s="126"/>
      <c r="D23" s="99"/>
      <c r="F23" s="99"/>
    </row>
    <row r="24" spans="1:18" ht="18.399999999999999" thickBot="1" x14ac:dyDescent="0.6">
      <c r="A24" s="51"/>
      <c r="B24" s="51"/>
      <c r="C24" s="126"/>
      <c r="D24" s="51"/>
      <c r="E24" s="126" t="s">
        <v>58</v>
      </c>
      <c r="G24" s="99"/>
      <c r="I24" s="245" t="s">
        <v>59</v>
      </c>
      <c r="J24" s="245"/>
      <c r="K24" s="99"/>
      <c r="O24" s="257"/>
      <c r="P24" s="257"/>
    </row>
    <row r="25" spans="1:18" x14ac:dyDescent="0.45">
      <c r="B25" s="51"/>
      <c r="C25" s="99"/>
      <c r="E25" s="127" t="s">
        <v>53</v>
      </c>
      <c r="F25" s="128"/>
      <c r="G25" s="128"/>
      <c r="H25" s="128"/>
      <c r="I25" s="258">
        <f>SUM(G26+G27)</f>
        <v>1089</v>
      </c>
      <c r="J25" s="259"/>
      <c r="M25" s="264"/>
      <c r="N25" s="264"/>
      <c r="O25" s="257"/>
      <c r="P25" s="257"/>
    </row>
    <row r="26" spans="1:18" x14ac:dyDescent="0.45">
      <c r="D26" s="99">
        <v>1</v>
      </c>
      <c r="E26" s="265" t="s">
        <v>26</v>
      </c>
      <c r="F26" s="266"/>
      <c r="G26" s="266">
        <v>553</v>
      </c>
      <c r="H26" s="267"/>
      <c r="I26" s="260"/>
      <c r="J26" s="261"/>
      <c r="M26" s="264"/>
      <c r="N26" s="264"/>
      <c r="O26" s="257"/>
      <c r="P26" s="257"/>
    </row>
    <row r="27" spans="1:18" ht="14.65" thickBot="1" x14ac:dyDescent="0.5">
      <c r="D27" s="99">
        <v>1</v>
      </c>
      <c r="E27" s="268" t="s">
        <v>25</v>
      </c>
      <c r="F27" s="269"/>
      <c r="G27" s="269">
        <v>536</v>
      </c>
      <c r="H27" s="270"/>
      <c r="I27" s="262"/>
      <c r="J27" s="263"/>
    </row>
    <row r="28" spans="1:18" ht="14.65" thickBot="1" x14ac:dyDescent="0.5">
      <c r="D28" s="99"/>
      <c r="I28" s="99"/>
      <c r="J28" s="99"/>
      <c r="K28" s="99"/>
      <c r="O28" s="257"/>
      <c r="P28" s="257"/>
    </row>
    <row r="29" spans="1:18" x14ac:dyDescent="0.45">
      <c r="C29" s="99"/>
      <c r="D29" s="51"/>
      <c r="E29" s="127" t="s">
        <v>18</v>
      </c>
      <c r="F29" s="128"/>
      <c r="G29" s="128"/>
      <c r="H29" s="128"/>
      <c r="I29" s="258">
        <v>1086</v>
      </c>
      <c r="J29" s="259"/>
      <c r="M29" s="264"/>
      <c r="N29" s="264"/>
      <c r="O29" s="257"/>
      <c r="P29" s="257"/>
    </row>
    <row r="30" spans="1:18" x14ac:dyDescent="0.45">
      <c r="D30" s="99">
        <v>2</v>
      </c>
      <c r="E30" s="265" t="s">
        <v>7</v>
      </c>
      <c r="F30" s="266"/>
      <c r="G30" s="267">
        <v>554</v>
      </c>
      <c r="H30" s="274"/>
      <c r="I30" s="260"/>
      <c r="J30" s="261"/>
      <c r="M30" s="264"/>
      <c r="N30" s="264"/>
      <c r="O30" s="257"/>
      <c r="P30" s="257"/>
    </row>
    <row r="31" spans="1:18" ht="14.65" thickBot="1" x14ac:dyDescent="0.5">
      <c r="D31" s="99">
        <v>2</v>
      </c>
      <c r="E31" s="268" t="s">
        <v>12</v>
      </c>
      <c r="F31" s="269"/>
      <c r="G31" s="269">
        <v>532</v>
      </c>
      <c r="H31" s="270"/>
      <c r="I31" s="262"/>
      <c r="J31" s="263"/>
    </row>
    <row r="32" spans="1:18" ht="14.65" thickBot="1" x14ac:dyDescent="0.5">
      <c r="D32" s="99"/>
      <c r="I32" s="99"/>
      <c r="J32" s="99"/>
      <c r="K32" s="99"/>
      <c r="O32" s="257"/>
      <c r="P32" s="257"/>
    </row>
    <row r="33" spans="3:16" x14ac:dyDescent="0.45">
      <c r="C33" s="99"/>
      <c r="D33" s="99"/>
      <c r="E33" s="127" t="s">
        <v>19</v>
      </c>
      <c r="F33" s="128"/>
      <c r="G33" s="128"/>
      <c r="H33" s="128"/>
      <c r="I33" s="258">
        <f>SUM(G34+G35)</f>
        <v>1048</v>
      </c>
      <c r="J33" s="259"/>
      <c r="M33" s="264"/>
      <c r="N33" s="264"/>
      <c r="O33" s="257"/>
      <c r="P33" s="257"/>
    </row>
    <row r="34" spans="3:16" x14ac:dyDescent="0.45">
      <c r="D34" s="99">
        <v>3</v>
      </c>
      <c r="E34" s="265" t="s">
        <v>15</v>
      </c>
      <c r="F34" s="266"/>
      <c r="G34" s="266">
        <v>504</v>
      </c>
      <c r="H34" s="267"/>
      <c r="I34" s="260"/>
      <c r="J34" s="261"/>
      <c r="M34" s="264"/>
      <c r="N34" s="264"/>
      <c r="O34" s="257"/>
      <c r="P34" s="257"/>
    </row>
    <row r="35" spans="3:16" ht="14.65" thickBot="1" x14ac:dyDescent="0.5">
      <c r="D35" s="99">
        <v>3</v>
      </c>
      <c r="E35" s="268" t="s">
        <v>9</v>
      </c>
      <c r="F35" s="269"/>
      <c r="G35" s="269">
        <v>544</v>
      </c>
      <c r="H35" s="270"/>
      <c r="I35" s="262"/>
      <c r="J35" s="263"/>
    </row>
    <row r="36" spans="3:16" ht="14.65" thickBot="1" x14ac:dyDescent="0.5">
      <c r="D36" s="99"/>
      <c r="I36" s="99"/>
      <c r="J36" s="99"/>
      <c r="K36" s="99"/>
      <c r="O36" s="257"/>
      <c r="P36" s="257"/>
    </row>
    <row r="37" spans="3:16" x14ac:dyDescent="0.45">
      <c r="C37" s="99"/>
      <c r="D37" s="99"/>
      <c r="E37" s="127" t="s">
        <v>17</v>
      </c>
      <c r="F37" s="128"/>
      <c r="G37" s="128"/>
      <c r="H37" s="128"/>
      <c r="I37" s="258">
        <f>SUM(G38+G39)</f>
        <v>1045</v>
      </c>
      <c r="J37" s="259"/>
      <c r="M37" s="264"/>
      <c r="N37" s="264"/>
      <c r="O37" s="257"/>
      <c r="P37" s="257"/>
    </row>
    <row r="38" spans="3:16" x14ac:dyDescent="0.45">
      <c r="D38" s="99">
        <v>4</v>
      </c>
      <c r="E38" s="265" t="s">
        <v>10</v>
      </c>
      <c r="F38" s="266"/>
      <c r="G38" s="266">
        <v>511</v>
      </c>
      <c r="H38" s="267"/>
      <c r="I38" s="260"/>
      <c r="J38" s="261"/>
      <c r="M38" s="264"/>
      <c r="N38" s="264"/>
      <c r="O38" s="257"/>
      <c r="P38" s="257"/>
    </row>
    <row r="39" spans="3:16" ht="14.65" thickBot="1" x14ac:dyDescent="0.5">
      <c r="D39" s="99">
        <v>4</v>
      </c>
      <c r="E39" s="271" t="s">
        <v>6</v>
      </c>
      <c r="F39" s="272"/>
      <c r="G39" s="272">
        <v>534</v>
      </c>
      <c r="H39" s="273"/>
      <c r="I39" s="262"/>
      <c r="J39" s="263"/>
    </row>
    <row r="40" spans="3:16" ht="14.65" thickBot="1" x14ac:dyDescent="0.5">
      <c r="D40" s="99"/>
      <c r="I40" s="99"/>
      <c r="J40" s="99"/>
      <c r="K40" s="99"/>
      <c r="O40" s="257"/>
      <c r="P40" s="257"/>
    </row>
    <row r="41" spans="3:16" x14ac:dyDescent="0.45">
      <c r="C41" s="99"/>
      <c r="D41" s="99"/>
      <c r="E41" s="127" t="s">
        <v>60</v>
      </c>
      <c r="F41" s="128"/>
      <c r="G41" s="128"/>
      <c r="H41" s="128"/>
      <c r="I41" s="258">
        <f>SUM(G42+G43)</f>
        <v>1012</v>
      </c>
      <c r="J41" s="259"/>
      <c r="M41" s="264"/>
      <c r="N41" s="264"/>
      <c r="O41" s="257"/>
      <c r="P41" s="257"/>
    </row>
    <row r="42" spans="3:16" x14ac:dyDescent="0.45">
      <c r="D42" s="99">
        <v>5</v>
      </c>
      <c r="E42" s="265" t="s">
        <v>35</v>
      </c>
      <c r="F42" s="266"/>
      <c r="G42" s="266">
        <v>530</v>
      </c>
      <c r="H42" s="267"/>
      <c r="I42" s="260"/>
      <c r="J42" s="261"/>
      <c r="M42" s="264"/>
      <c r="N42" s="264"/>
      <c r="O42" s="257"/>
      <c r="P42" s="257"/>
    </row>
    <row r="43" spans="3:16" ht="14.65" thickBot="1" x14ac:dyDescent="0.5">
      <c r="D43" s="99">
        <v>5</v>
      </c>
      <c r="E43" s="268" t="s">
        <v>33</v>
      </c>
      <c r="F43" s="269"/>
      <c r="G43" s="269">
        <v>482</v>
      </c>
      <c r="H43" s="270"/>
      <c r="I43" s="262"/>
      <c r="J43" s="263"/>
    </row>
  </sheetData>
  <mergeCells count="49">
    <mergeCell ref="B1:D1"/>
    <mergeCell ref="E1:H1"/>
    <mergeCell ref="J1:L1"/>
    <mergeCell ref="N1:P1"/>
    <mergeCell ref="B2:B3"/>
    <mergeCell ref="C2:I2"/>
    <mergeCell ref="J2:P2"/>
    <mergeCell ref="R2:R3"/>
    <mergeCell ref="O24:P26"/>
    <mergeCell ref="I25:J27"/>
    <mergeCell ref="M25:N25"/>
    <mergeCell ref="E26:F26"/>
    <mergeCell ref="G26:H26"/>
    <mergeCell ref="M26:N26"/>
    <mergeCell ref="E27:F27"/>
    <mergeCell ref="G27:H27"/>
    <mergeCell ref="I24:J24"/>
    <mergeCell ref="O28:P30"/>
    <mergeCell ref="I29:J31"/>
    <mergeCell ref="M29:N29"/>
    <mergeCell ref="E30:F30"/>
    <mergeCell ref="G30:H30"/>
    <mergeCell ref="M30:N30"/>
    <mergeCell ref="E31:F31"/>
    <mergeCell ref="G31:H31"/>
    <mergeCell ref="O32:P34"/>
    <mergeCell ref="I33:J35"/>
    <mergeCell ref="M33:N33"/>
    <mergeCell ref="E34:F34"/>
    <mergeCell ref="G34:H34"/>
    <mergeCell ref="M34:N34"/>
    <mergeCell ref="E35:F35"/>
    <mergeCell ref="G35:H35"/>
    <mergeCell ref="O36:P38"/>
    <mergeCell ref="I37:J39"/>
    <mergeCell ref="M37:N37"/>
    <mergeCell ref="E38:F38"/>
    <mergeCell ref="G38:H38"/>
    <mergeCell ref="M38:N38"/>
    <mergeCell ref="E39:F39"/>
    <mergeCell ref="G39:H39"/>
    <mergeCell ref="O40:P42"/>
    <mergeCell ref="I41:J43"/>
    <mergeCell ref="M41:N41"/>
    <mergeCell ref="E42:F42"/>
    <mergeCell ref="G42:H42"/>
    <mergeCell ref="M42:N42"/>
    <mergeCell ref="E43:F43"/>
    <mergeCell ref="G43:H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63D04-979A-4621-AB9D-E8FCEA677A1F}">
  <dimension ref="A1:S66"/>
  <sheetViews>
    <sheetView workbookViewId="0">
      <selection activeCell="X26" sqref="X26"/>
    </sheetView>
  </sheetViews>
  <sheetFormatPr defaultRowHeight="14.25" x14ac:dyDescent="0.45"/>
  <cols>
    <col min="1" max="1" width="3" bestFit="1" customWidth="1"/>
    <col min="2" max="2" width="23.86328125" bestFit="1" customWidth="1"/>
    <col min="3" max="6" width="5.73046875" customWidth="1"/>
    <col min="7" max="7" width="7.73046875" style="99" bestFit="1" customWidth="1"/>
    <col min="8" max="11" width="5.73046875" customWidth="1"/>
    <col min="12" max="12" width="7.73046875" style="99" bestFit="1" customWidth="1"/>
    <col min="13" max="16" width="5.73046875" customWidth="1"/>
    <col min="17" max="18" width="7.73046875" bestFit="1" customWidth="1"/>
    <col min="19" max="19" width="3" bestFit="1" customWidth="1"/>
  </cols>
  <sheetData>
    <row r="1" spans="1:19" ht="24.4" thickBot="1" x14ac:dyDescent="0.9">
      <c r="B1" s="254" t="s">
        <v>20</v>
      </c>
      <c r="C1" s="254"/>
      <c r="D1" s="254"/>
      <c r="E1" s="71" t="s">
        <v>1</v>
      </c>
      <c r="F1" s="71"/>
      <c r="G1" s="71"/>
      <c r="H1" s="71"/>
      <c r="I1" s="72"/>
      <c r="J1" s="71" t="s">
        <v>61</v>
      </c>
      <c r="K1" s="71"/>
      <c r="L1" s="71"/>
      <c r="M1" s="73"/>
      <c r="N1" s="255">
        <v>45883</v>
      </c>
      <c r="O1" s="255"/>
      <c r="P1" s="255"/>
      <c r="Q1" s="255"/>
    </row>
    <row r="2" spans="1:19" ht="14.65" thickBot="1" x14ac:dyDescent="0.5">
      <c r="B2" s="240" t="s">
        <v>46</v>
      </c>
      <c r="C2" s="226" t="s">
        <v>62</v>
      </c>
      <c r="D2" s="256"/>
      <c r="E2" s="256"/>
      <c r="F2" s="256"/>
      <c r="G2" s="227"/>
      <c r="H2" s="256" t="s">
        <v>49</v>
      </c>
      <c r="I2" s="256"/>
      <c r="J2" s="256"/>
      <c r="K2" s="256"/>
      <c r="L2" s="256"/>
      <c r="M2" s="226" t="s">
        <v>63</v>
      </c>
      <c r="N2" s="256"/>
      <c r="O2" s="256"/>
      <c r="P2" s="256"/>
      <c r="Q2" s="227"/>
      <c r="R2" s="42" t="s">
        <v>24</v>
      </c>
      <c r="S2" s="238" t="s">
        <v>4</v>
      </c>
    </row>
    <row r="3" spans="1:19" ht="14.65" thickBot="1" x14ac:dyDescent="0.5">
      <c r="B3" s="241"/>
      <c r="C3" s="39">
        <v>1</v>
      </c>
      <c r="D3" s="40">
        <v>2</v>
      </c>
      <c r="E3" s="40">
        <v>3</v>
      </c>
      <c r="F3" s="41">
        <v>4</v>
      </c>
      <c r="G3" s="42" t="s">
        <v>5</v>
      </c>
      <c r="H3" s="75">
        <v>1</v>
      </c>
      <c r="I3" s="42">
        <v>2</v>
      </c>
      <c r="J3" s="76">
        <v>3</v>
      </c>
      <c r="K3" s="41">
        <v>4</v>
      </c>
      <c r="L3" s="42" t="s">
        <v>5</v>
      </c>
      <c r="M3" s="39">
        <v>1</v>
      </c>
      <c r="N3" s="41">
        <v>2</v>
      </c>
      <c r="O3" s="42">
        <v>3</v>
      </c>
      <c r="P3" s="77">
        <v>4</v>
      </c>
      <c r="Q3" s="78" t="s">
        <v>5</v>
      </c>
      <c r="R3" s="79" t="s">
        <v>5</v>
      </c>
      <c r="S3" s="247"/>
    </row>
    <row r="4" spans="1:19" ht="14.65" thickBot="1" x14ac:dyDescent="0.5">
      <c r="A4" s="51">
        <v>1</v>
      </c>
      <c r="B4" s="139" t="s">
        <v>26</v>
      </c>
      <c r="C4" s="140">
        <v>42</v>
      </c>
      <c r="D4" s="81">
        <v>45</v>
      </c>
      <c r="E4" s="81">
        <v>36</v>
      </c>
      <c r="F4" s="141">
        <v>30</v>
      </c>
      <c r="G4" s="54">
        <f>SUM(C4:F4)</f>
        <v>153</v>
      </c>
      <c r="H4" s="142">
        <v>44</v>
      </c>
      <c r="I4" s="81">
        <v>42</v>
      </c>
      <c r="J4" s="84">
        <v>44</v>
      </c>
      <c r="K4" s="141">
        <v>46</v>
      </c>
      <c r="L4" s="54">
        <f>SUM(H4:K4)</f>
        <v>176</v>
      </c>
      <c r="M4" s="140">
        <v>46</v>
      </c>
      <c r="N4" s="81">
        <v>40</v>
      </c>
      <c r="O4" s="81">
        <v>40</v>
      </c>
      <c r="P4" s="141">
        <v>39</v>
      </c>
      <c r="Q4" s="54">
        <f>SUM(M4:P4)</f>
        <v>165</v>
      </c>
      <c r="R4" s="54">
        <f>SUM(G4+L4+Q4)</f>
        <v>494</v>
      </c>
      <c r="S4" s="54">
        <v>1</v>
      </c>
    </row>
    <row r="5" spans="1:19" ht="14.65" thickBot="1" x14ac:dyDescent="0.5">
      <c r="A5" s="51">
        <v>2</v>
      </c>
      <c r="B5" s="143" t="s">
        <v>27</v>
      </c>
      <c r="C5" s="144">
        <v>22</v>
      </c>
      <c r="D5" s="86">
        <v>41</v>
      </c>
      <c r="E5" s="86">
        <v>40</v>
      </c>
      <c r="F5" s="145">
        <v>36</v>
      </c>
      <c r="G5" s="54">
        <f>SUM(C5:F5)</f>
        <v>139</v>
      </c>
      <c r="H5" s="146">
        <v>36</v>
      </c>
      <c r="I5" s="86">
        <v>32</v>
      </c>
      <c r="J5" s="89">
        <v>45</v>
      </c>
      <c r="K5" s="145">
        <v>37</v>
      </c>
      <c r="L5" s="54">
        <f>SUM(H5:K5)</f>
        <v>150</v>
      </c>
      <c r="M5" s="144">
        <v>19</v>
      </c>
      <c r="N5" s="86">
        <v>34</v>
      </c>
      <c r="O5" s="86">
        <v>35</v>
      </c>
      <c r="P5" s="145">
        <v>43</v>
      </c>
      <c r="Q5" s="54">
        <f>SUM(M5:P5)</f>
        <v>131</v>
      </c>
      <c r="R5" s="54">
        <f>SUM(G5+L5+Q5)</f>
        <v>420</v>
      </c>
      <c r="S5" s="58">
        <v>2</v>
      </c>
    </row>
    <row r="6" spans="1:19" ht="14.65" thickBot="1" x14ac:dyDescent="0.5">
      <c r="A6" s="51">
        <v>3</v>
      </c>
      <c r="B6" s="147" t="s">
        <v>64</v>
      </c>
      <c r="C6" s="144">
        <v>41</v>
      </c>
      <c r="D6" s="86">
        <v>35</v>
      </c>
      <c r="E6" s="86">
        <v>39</v>
      </c>
      <c r="F6" s="145">
        <v>25</v>
      </c>
      <c r="G6" s="54">
        <f>SUM(C6:F6)</f>
        <v>140</v>
      </c>
      <c r="H6" s="146">
        <v>42</v>
      </c>
      <c r="I6" s="86">
        <v>33</v>
      </c>
      <c r="J6" s="89">
        <v>40</v>
      </c>
      <c r="K6" s="145">
        <v>42</v>
      </c>
      <c r="L6" s="54">
        <f>SUM(H6:K6)</f>
        <v>157</v>
      </c>
      <c r="M6" s="144">
        <v>32</v>
      </c>
      <c r="N6" s="86">
        <v>31</v>
      </c>
      <c r="O6" s="86">
        <v>20</v>
      </c>
      <c r="P6" s="145">
        <v>38</v>
      </c>
      <c r="Q6" s="54">
        <f>SUM(M6:P6)</f>
        <v>121</v>
      </c>
      <c r="R6" s="54">
        <f>SUM(G6+L6+Q6)</f>
        <v>418</v>
      </c>
      <c r="S6" s="58">
        <v>2</v>
      </c>
    </row>
    <row r="7" spans="1:19" ht="14.65" thickBot="1" x14ac:dyDescent="0.5">
      <c r="A7" s="51">
        <v>4</v>
      </c>
      <c r="B7" s="148" t="s">
        <v>28</v>
      </c>
      <c r="C7" s="149">
        <v>46</v>
      </c>
      <c r="D7" s="101">
        <v>16</v>
      </c>
      <c r="E7" s="101">
        <v>29</v>
      </c>
      <c r="F7" s="150">
        <v>42</v>
      </c>
      <c r="G7" s="47">
        <f>SUM(C7:F7)</f>
        <v>133</v>
      </c>
      <c r="H7" s="151">
        <v>29</v>
      </c>
      <c r="I7" s="101">
        <v>34</v>
      </c>
      <c r="J7" s="104">
        <v>33</v>
      </c>
      <c r="K7" s="150">
        <v>33</v>
      </c>
      <c r="L7" s="47">
        <f>SUM(H7:K7)</f>
        <v>129</v>
      </c>
      <c r="M7" s="149">
        <v>22</v>
      </c>
      <c r="N7" s="101">
        <v>27</v>
      </c>
      <c r="O7" s="101">
        <v>34</v>
      </c>
      <c r="P7" s="150">
        <v>19</v>
      </c>
      <c r="Q7" s="47">
        <f>SUM(M7:P7)</f>
        <v>102</v>
      </c>
      <c r="R7" s="47">
        <f>SUM(G7+L7+Q7)</f>
        <v>364</v>
      </c>
      <c r="S7" s="65">
        <v>2</v>
      </c>
    </row>
    <row r="8" spans="1:19" ht="14.65" thickBot="1" x14ac:dyDescent="0.5">
      <c r="A8" s="51"/>
      <c r="B8" s="152"/>
      <c r="C8" s="98"/>
      <c r="D8" s="98"/>
      <c r="E8" s="98"/>
      <c r="F8" s="98"/>
      <c r="G8" s="51"/>
      <c r="H8" s="98"/>
      <c r="I8" s="98"/>
      <c r="J8" s="98"/>
      <c r="K8" s="98"/>
      <c r="L8" s="51"/>
      <c r="M8" s="98"/>
      <c r="N8" s="98"/>
      <c r="O8" s="98"/>
      <c r="P8" s="98"/>
      <c r="Q8" s="51"/>
      <c r="R8" s="42" t="s">
        <v>24</v>
      </c>
      <c r="S8" s="238" t="s">
        <v>4</v>
      </c>
    </row>
    <row r="9" spans="1:19" ht="14.65" thickBot="1" x14ac:dyDescent="0.5">
      <c r="A9" s="51"/>
      <c r="B9" s="153" t="s">
        <v>2</v>
      </c>
      <c r="C9" s="48">
        <v>1</v>
      </c>
      <c r="D9" s="45">
        <v>2</v>
      </c>
      <c r="E9" s="45">
        <v>3</v>
      </c>
      <c r="F9" s="46">
        <v>4</v>
      </c>
      <c r="G9" s="47" t="s">
        <v>5</v>
      </c>
      <c r="H9" s="74">
        <v>1</v>
      </c>
      <c r="I9" s="47">
        <v>2</v>
      </c>
      <c r="J9" s="48">
        <v>3</v>
      </c>
      <c r="K9" s="46">
        <v>4</v>
      </c>
      <c r="L9" s="47" t="s">
        <v>5</v>
      </c>
      <c r="M9" s="44">
        <v>1</v>
      </c>
      <c r="N9" s="46">
        <v>2</v>
      </c>
      <c r="O9" s="47">
        <v>3</v>
      </c>
      <c r="P9" s="69">
        <v>4</v>
      </c>
      <c r="Q9" s="78" t="s">
        <v>5</v>
      </c>
      <c r="R9" s="79" t="s">
        <v>5</v>
      </c>
      <c r="S9" s="239"/>
    </row>
    <row r="10" spans="1:19" ht="14.65" thickBot="1" x14ac:dyDescent="0.5">
      <c r="A10" s="51">
        <v>1</v>
      </c>
      <c r="B10" s="154" t="s">
        <v>7</v>
      </c>
      <c r="C10" s="155">
        <v>46</v>
      </c>
      <c r="D10" s="118">
        <v>45</v>
      </c>
      <c r="E10" s="118">
        <v>47</v>
      </c>
      <c r="F10" s="156">
        <v>47</v>
      </c>
      <c r="G10" s="199">
        <f t="shared" ref="G10:G30" si="0">SUM(C10:F10)</f>
        <v>185</v>
      </c>
      <c r="H10" s="157">
        <v>46</v>
      </c>
      <c r="I10" s="118">
        <v>49</v>
      </c>
      <c r="J10" s="121">
        <v>47</v>
      </c>
      <c r="K10" s="156">
        <v>49</v>
      </c>
      <c r="L10" s="199">
        <f t="shared" ref="L10:L30" si="1">SUM(H10:K10)</f>
        <v>191</v>
      </c>
      <c r="M10" s="155">
        <v>46</v>
      </c>
      <c r="N10" s="118">
        <v>49</v>
      </c>
      <c r="O10" s="118">
        <v>49</v>
      </c>
      <c r="P10" s="156">
        <v>46</v>
      </c>
      <c r="Q10" s="54">
        <f t="shared" ref="Q10:Q30" si="2">SUM(M10:P10)</f>
        <v>190</v>
      </c>
      <c r="R10" s="54">
        <f t="shared" ref="R10:R30" si="3">SUM(G10+L10+Q10)</f>
        <v>566</v>
      </c>
      <c r="S10" s="199">
        <v>15</v>
      </c>
    </row>
    <row r="11" spans="1:19" ht="14.65" thickBot="1" x14ac:dyDescent="0.5">
      <c r="A11" s="51">
        <v>2</v>
      </c>
      <c r="B11" s="143" t="s">
        <v>65</v>
      </c>
      <c r="C11" s="144">
        <v>44</v>
      </c>
      <c r="D11" s="86">
        <v>37</v>
      </c>
      <c r="E11" s="86">
        <v>46</v>
      </c>
      <c r="F11" s="145">
        <v>43</v>
      </c>
      <c r="G11" s="54">
        <f t="shared" si="0"/>
        <v>170</v>
      </c>
      <c r="H11" s="146">
        <v>43</v>
      </c>
      <c r="I11" s="86">
        <v>43</v>
      </c>
      <c r="J11" s="89">
        <v>45</v>
      </c>
      <c r="K11" s="145">
        <v>45</v>
      </c>
      <c r="L11" s="54">
        <f t="shared" si="1"/>
        <v>176</v>
      </c>
      <c r="M11" s="144">
        <v>40</v>
      </c>
      <c r="N11" s="86">
        <v>46</v>
      </c>
      <c r="O11" s="86">
        <v>44</v>
      </c>
      <c r="P11" s="145">
        <v>46</v>
      </c>
      <c r="Q11" s="54">
        <f t="shared" si="2"/>
        <v>176</v>
      </c>
      <c r="R11" s="54">
        <f t="shared" si="3"/>
        <v>522</v>
      </c>
      <c r="S11" s="58">
        <v>7</v>
      </c>
    </row>
    <row r="12" spans="1:19" ht="14.65" thickBot="1" x14ac:dyDescent="0.5">
      <c r="A12" s="51">
        <v>3</v>
      </c>
      <c r="B12" s="143" t="s">
        <v>29</v>
      </c>
      <c r="C12" s="144">
        <v>46</v>
      </c>
      <c r="D12" s="86">
        <v>45</v>
      </c>
      <c r="E12" s="86">
        <v>41</v>
      </c>
      <c r="F12" s="145">
        <v>47</v>
      </c>
      <c r="G12" s="54">
        <f t="shared" si="0"/>
        <v>179</v>
      </c>
      <c r="H12" s="146">
        <v>45</v>
      </c>
      <c r="I12" s="86">
        <v>42</v>
      </c>
      <c r="J12" s="89">
        <v>45</v>
      </c>
      <c r="K12" s="145">
        <v>46</v>
      </c>
      <c r="L12" s="54">
        <f t="shared" si="1"/>
        <v>178</v>
      </c>
      <c r="M12" s="144">
        <v>37</v>
      </c>
      <c r="N12" s="86">
        <v>41</v>
      </c>
      <c r="O12" s="86">
        <v>37</v>
      </c>
      <c r="P12" s="145">
        <v>35</v>
      </c>
      <c r="Q12" s="54">
        <f t="shared" si="2"/>
        <v>150</v>
      </c>
      <c r="R12" s="54">
        <f t="shared" si="3"/>
        <v>507</v>
      </c>
      <c r="S12" s="58">
        <v>4</v>
      </c>
    </row>
    <row r="13" spans="1:19" ht="14.65" thickBot="1" x14ac:dyDescent="0.5">
      <c r="A13" s="51">
        <v>4</v>
      </c>
      <c r="B13" s="147" t="s">
        <v>10</v>
      </c>
      <c r="C13" s="144">
        <v>41</v>
      </c>
      <c r="D13" s="86">
        <v>43</v>
      </c>
      <c r="E13" s="86">
        <v>41</v>
      </c>
      <c r="F13" s="145">
        <v>38</v>
      </c>
      <c r="G13" s="54">
        <f t="shared" si="0"/>
        <v>163</v>
      </c>
      <c r="H13" s="146">
        <v>39</v>
      </c>
      <c r="I13" s="86">
        <v>44</v>
      </c>
      <c r="J13" s="89">
        <v>42</v>
      </c>
      <c r="K13" s="145">
        <v>43</v>
      </c>
      <c r="L13" s="54">
        <f t="shared" si="1"/>
        <v>168</v>
      </c>
      <c r="M13" s="144">
        <v>44</v>
      </c>
      <c r="N13" s="86">
        <v>46</v>
      </c>
      <c r="O13" s="86">
        <v>45</v>
      </c>
      <c r="P13" s="145">
        <v>40</v>
      </c>
      <c r="Q13" s="54">
        <f t="shared" si="2"/>
        <v>175</v>
      </c>
      <c r="R13" s="54">
        <f t="shared" si="3"/>
        <v>506</v>
      </c>
      <c r="S13" s="58">
        <v>2</v>
      </c>
    </row>
    <row r="14" spans="1:19" ht="14.65" thickBot="1" x14ac:dyDescent="0.5">
      <c r="A14" s="51">
        <v>5</v>
      </c>
      <c r="B14" s="143" t="s">
        <v>31</v>
      </c>
      <c r="C14" s="158">
        <v>43</v>
      </c>
      <c r="D14" s="94">
        <v>40</v>
      </c>
      <c r="E14" s="94">
        <v>45</v>
      </c>
      <c r="F14" s="159">
        <v>40</v>
      </c>
      <c r="G14" s="54">
        <f t="shared" si="0"/>
        <v>168</v>
      </c>
      <c r="H14" s="160">
        <v>46</v>
      </c>
      <c r="I14" s="86">
        <v>44</v>
      </c>
      <c r="J14" s="97">
        <v>39</v>
      </c>
      <c r="K14" s="159">
        <v>45</v>
      </c>
      <c r="L14" s="54">
        <f t="shared" si="1"/>
        <v>174</v>
      </c>
      <c r="M14" s="158">
        <v>38</v>
      </c>
      <c r="N14" s="94">
        <v>31</v>
      </c>
      <c r="O14" s="86">
        <v>42</v>
      </c>
      <c r="P14" s="145">
        <v>43</v>
      </c>
      <c r="Q14" s="54">
        <f t="shared" si="2"/>
        <v>154</v>
      </c>
      <c r="R14" s="54">
        <f t="shared" si="3"/>
        <v>496</v>
      </c>
      <c r="S14" s="63">
        <v>3</v>
      </c>
    </row>
    <row r="15" spans="1:19" ht="14.65" thickBot="1" x14ac:dyDescent="0.5">
      <c r="A15" s="51">
        <v>6</v>
      </c>
      <c r="B15" s="147" t="s">
        <v>12</v>
      </c>
      <c r="C15" s="144">
        <v>39</v>
      </c>
      <c r="D15" s="86">
        <v>43</v>
      </c>
      <c r="E15" s="86">
        <v>42</v>
      </c>
      <c r="F15" s="145">
        <v>43</v>
      </c>
      <c r="G15" s="54">
        <f t="shared" si="0"/>
        <v>167</v>
      </c>
      <c r="H15" s="146">
        <v>43</v>
      </c>
      <c r="I15" s="86">
        <v>38</v>
      </c>
      <c r="J15" s="89">
        <v>42</v>
      </c>
      <c r="K15" s="145">
        <v>40</v>
      </c>
      <c r="L15" s="54">
        <f t="shared" si="1"/>
        <v>163</v>
      </c>
      <c r="M15" s="144">
        <v>46</v>
      </c>
      <c r="N15" s="86">
        <v>39</v>
      </c>
      <c r="O15" s="86">
        <v>39</v>
      </c>
      <c r="P15" s="145">
        <v>37</v>
      </c>
      <c r="Q15" s="54">
        <f t="shared" si="2"/>
        <v>161</v>
      </c>
      <c r="R15" s="54">
        <f t="shared" si="3"/>
        <v>491</v>
      </c>
      <c r="S15" s="58">
        <v>2</v>
      </c>
    </row>
    <row r="16" spans="1:19" ht="14.65" thickBot="1" x14ac:dyDescent="0.5">
      <c r="A16" s="51">
        <v>7</v>
      </c>
      <c r="B16" s="147" t="s">
        <v>66</v>
      </c>
      <c r="C16" s="144">
        <v>43</v>
      </c>
      <c r="D16" s="86">
        <v>45</v>
      </c>
      <c r="E16" s="86">
        <v>43</v>
      </c>
      <c r="F16" s="145">
        <v>46</v>
      </c>
      <c r="G16" s="54">
        <f t="shared" si="0"/>
        <v>177</v>
      </c>
      <c r="H16" s="146">
        <v>39</v>
      </c>
      <c r="I16" s="86">
        <v>33</v>
      </c>
      <c r="J16" s="89">
        <v>39</v>
      </c>
      <c r="K16" s="145">
        <v>41</v>
      </c>
      <c r="L16" s="54">
        <f t="shared" si="1"/>
        <v>152</v>
      </c>
      <c r="M16" s="144">
        <v>35</v>
      </c>
      <c r="N16" s="86">
        <v>38</v>
      </c>
      <c r="O16" s="86">
        <v>43</v>
      </c>
      <c r="P16" s="145">
        <v>46</v>
      </c>
      <c r="Q16" s="54">
        <f t="shared" si="2"/>
        <v>162</v>
      </c>
      <c r="R16" s="54">
        <f t="shared" si="3"/>
        <v>491</v>
      </c>
      <c r="S16" s="58">
        <v>5</v>
      </c>
    </row>
    <row r="17" spans="1:19" ht="14.65" thickBot="1" x14ac:dyDescent="0.5">
      <c r="A17" s="51">
        <v>8</v>
      </c>
      <c r="B17" s="143" t="s">
        <v>13</v>
      </c>
      <c r="C17" s="144">
        <v>40</v>
      </c>
      <c r="D17" s="86">
        <v>41</v>
      </c>
      <c r="E17" s="86">
        <v>41</v>
      </c>
      <c r="F17" s="145">
        <v>40</v>
      </c>
      <c r="G17" s="54">
        <f t="shared" si="0"/>
        <v>162</v>
      </c>
      <c r="H17" s="146">
        <v>42</v>
      </c>
      <c r="I17" s="86">
        <v>39</v>
      </c>
      <c r="J17" s="89">
        <v>37</v>
      </c>
      <c r="K17" s="145">
        <v>44</v>
      </c>
      <c r="L17" s="54">
        <f t="shared" si="1"/>
        <v>162</v>
      </c>
      <c r="M17" s="144">
        <v>42</v>
      </c>
      <c r="N17" s="86">
        <v>38</v>
      </c>
      <c r="O17" s="86">
        <v>44</v>
      </c>
      <c r="P17" s="145">
        <v>43</v>
      </c>
      <c r="Q17" s="54">
        <f t="shared" si="2"/>
        <v>167</v>
      </c>
      <c r="R17" s="54">
        <f t="shared" si="3"/>
        <v>491</v>
      </c>
      <c r="S17" s="58">
        <v>3</v>
      </c>
    </row>
    <row r="18" spans="1:19" ht="14.65" thickBot="1" x14ac:dyDescent="0.5">
      <c r="A18" s="51">
        <v>9</v>
      </c>
      <c r="B18" s="147" t="s">
        <v>30</v>
      </c>
      <c r="C18" s="144">
        <v>43</v>
      </c>
      <c r="D18" s="86">
        <v>41</v>
      </c>
      <c r="E18" s="86">
        <v>44</v>
      </c>
      <c r="F18" s="145">
        <v>41</v>
      </c>
      <c r="G18" s="54">
        <f t="shared" si="0"/>
        <v>169</v>
      </c>
      <c r="H18" s="146">
        <v>41</v>
      </c>
      <c r="I18" s="86">
        <v>42</v>
      </c>
      <c r="J18" s="89">
        <v>38</v>
      </c>
      <c r="K18" s="145">
        <v>44</v>
      </c>
      <c r="L18" s="54">
        <f t="shared" si="1"/>
        <v>165</v>
      </c>
      <c r="M18" s="144">
        <v>38</v>
      </c>
      <c r="N18" s="86">
        <v>36</v>
      </c>
      <c r="O18" s="86">
        <v>41</v>
      </c>
      <c r="P18" s="145">
        <v>41</v>
      </c>
      <c r="Q18" s="54">
        <f t="shared" si="2"/>
        <v>156</v>
      </c>
      <c r="R18" s="54">
        <f t="shared" si="3"/>
        <v>490</v>
      </c>
      <c r="S18" s="58">
        <v>1</v>
      </c>
    </row>
    <row r="19" spans="1:19" ht="14.65" thickBot="1" x14ac:dyDescent="0.5">
      <c r="A19" s="51">
        <v>10</v>
      </c>
      <c r="B19" s="147" t="s">
        <v>6</v>
      </c>
      <c r="C19" s="161">
        <v>35</v>
      </c>
      <c r="D19" s="56">
        <v>39</v>
      </c>
      <c r="E19" s="56">
        <v>40</v>
      </c>
      <c r="F19" s="162">
        <v>45</v>
      </c>
      <c r="G19" s="54">
        <f t="shared" si="0"/>
        <v>159</v>
      </c>
      <c r="H19" s="163">
        <v>39</v>
      </c>
      <c r="I19" s="56">
        <v>36</v>
      </c>
      <c r="J19" s="59">
        <v>43</v>
      </c>
      <c r="K19" s="162">
        <v>41</v>
      </c>
      <c r="L19" s="54">
        <f t="shared" si="1"/>
        <v>159</v>
      </c>
      <c r="M19" s="161">
        <v>43</v>
      </c>
      <c r="N19" s="56">
        <v>44</v>
      </c>
      <c r="O19" s="56">
        <v>42</v>
      </c>
      <c r="P19" s="162">
        <v>41</v>
      </c>
      <c r="Q19" s="54">
        <f t="shared" si="2"/>
        <v>170</v>
      </c>
      <c r="R19" s="54">
        <f t="shared" si="3"/>
        <v>488</v>
      </c>
      <c r="S19" s="58">
        <v>2</v>
      </c>
    </row>
    <row r="20" spans="1:19" ht="14.65" thickBot="1" x14ac:dyDescent="0.5">
      <c r="A20" s="51">
        <v>11</v>
      </c>
      <c r="B20" s="147" t="s">
        <v>32</v>
      </c>
      <c r="C20" s="144">
        <v>47</v>
      </c>
      <c r="D20" s="86">
        <v>44</v>
      </c>
      <c r="E20" s="86">
        <v>40</v>
      </c>
      <c r="F20" s="145">
        <v>40</v>
      </c>
      <c r="G20" s="54">
        <f t="shared" si="0"/>
        <v>171</v>
      </c>
      <c r="H20" s="146">
        <v>39</v>
      </c>
      <c r="I20" s="86">
        <v>32</v>
      </c>
      <c r="J20" s="89">
        <v>42</v>
      </c>
      <c r="K20" s="145">
        <v>28</v>
      </c>
      <c r="L20" s="54">
        <f t="shared" si="1"/>
        <v>141</v>
      </c>
      <c r="M20" s="144">
        <v>41</v>
      </c>
      <c r="N20" s="86">
        <v>42</v>
      </c>
      <c r="O20" s="86">
        <v>41</v>
      </c>
      <c r="P20" s="145">
        <v>44</v>
      </c>
      <c r="Q20" s="54">
        <f t="shared" si="2"/>
        <v>168</v>
      </c>
      <c r="R20" s="54">
        <f t="shared" si="3"/>
        <v>480</v>
      </c>
      <c r="S20" s="58">
        <v>0</v>
      </c>
    </row>
    <row r="21" spans="1:19" ht="14.65" thickBot="1" x14ac:dyDescent="0.5">
      <c r="A21" s="51">
        <v>12</v>
      </c>
      <c r="B21" s="143" t="s">
        <v>11</v>
      </c>
      <c r="C21" s="144">
        <v>41</v>
      </c>
      <c r="D21" s="86">
        <v>36</v>
      </c>
      <c r="E21" s="86">
        <v>48</v>
      </c>
      <c r="F21" s="145">
        <v>39</v>
      </c>
      <c r="G21" s="54">
        <f t="shared" si="0"/>
        <v>164</v>
      </c>
      <c r="H21" s="146">
        <v>38</v>
      </c>
      <c r="I21" s="86">
        <v>38</v>
      </c>
      <c r="J21" s="89">
        <v>41</v>
      </c>
      <c r="K21" s="145">
        <v>40</v>
      </c>
      <c r="L21" s="54">
        <f t="shared" si="1"/>
        <v>157</v>
      </c>
      <c r="M21" s="144">
        <v>32</v>
      </c>
      <c r="N21" s="86">
        <v>37</v>
      </c>
      <c r="O21" s="86">
        <v>39</v>
      </c>
      <c r="P21" s="145">
        <v>41</v>
      </c>
      <c r="Q21" s="54">
        <f t="shared" si="2"/>
        <v>149</v>
      </c>
      <c r="R21" s="54">
        <f t="shared" si="3"/>
        <v>470</v>
      </c>
      <c r="S21" s="58">
        <v>3</v>
      </c>
    </row>
    <row r="22" spans="1:19" ht="14.65" thickBot="1" x14ac:dyDescent="0.5">
      <c r="A22" s="51">
        <v>13</v>
      </c>
      <c r="B22" s="143" t="s">
        <v>8</v>
      </c>
      <c r="C22" s="144">
        <v>38</v>
      </c>
      <c r="D22" s="86">
        <v>34</v>
      </c>
      <c r="E22" s="86">
        <v>40</v>
      </c>
      <c r="F22" s="145">
        <v>44</v>
      </c>
      <c r="G22" s="54">
        <f t="shared" si="0"/>
        <v>156</v>
      </c>
      <c r="H22" s="146">
        <v>24</v>
      </c>
      <c r="I22" s="86">
        <v>42</v>
      </c>
      <c r="J22" s="89">
        <v>36</v>
      </c>
      <c r="K22" s="145">
        <v>42</v>
      </c>
      <c r="L22" s="54">
        <f t="shared" si="1"/>
        <v>144</v>
      </c>
      <c r="M22" s="144">
        <v>23</v>
      </c>
      <c r="N22" s="86">
        <v>40</v>
      </c>
      <c r="O22" s="86">
        <v>39</v>
      </c>
      <c r="P22" s="145">
        <v>37</v>
      </c>
      <c r="Q22" s="54">
        <f t="shared" si="2"/>
        <v>139</v>
      </c>
      <c r="R22" s="54">
        <f t="shared" si="3"/>
        <v>439</v>
      </c>
      <c r="S22" s="58">
        <v>0</v>
      </c>
    </row>
    <row r="23" spans="1:19" ht="14.65" thickBot="1" x14ac:dyDescent="0.5">
      <c r="A23" s="51">
        <v>14</v>
      </c>
      <c r="B23" s="143" t="s">
        <v>67</v>
      </c>
      <c r="C23" s="161">
        <v>34</v>
      </c>
      <c r="D23" s="56">
        <v>38</v>
      </c>
      <c r="E23" s="56">
        <v>26</v>
      </c>
      <c r="F23" s="162">
        <v>39</v>
      </c>
      <c r="G23" s="54">
        <f t="shared" si="0"/>
        <v>137</v>
      </c>
      <c r="H23" s="163">
        <v>39</v>
      </c>
      <c r="I23" s="56">
        <v>32</v>
      </c>
      <c r="J23" s="59">
        <v>41</v>
      </c>
      <c r="K23" s="162">
        <v>33</v>
      </c>
      <c r="L23" s="54">
        <f t="shared" si="1"/>
        <v>145</v>
      </c>
      <c r="M23" s="161">
        <v>41</v>
      </c>
      <c r="N23" s="56">
        <v>38</v>
      </c>
      <c r="O23" s="56">
        <v>40</v>
      </c>
      <c r="P23" s="162">
        <v>36</v>
      </c>
      <c r="Q23" s="54">
        <f t="shared" si="2"/>
        <v>155</v>
      </c>
      <c r="R23" s="54">
        <f t="shared" si="3"/>
        <v>437</v>
      </c>
      <c r="S23" s="58">
        <v>3</v>
      </c>
    </row>
    <row r="24" spans="1:19" ht="14.65" thickBot="1" x14ac:dyDescent="0.5">
      <c r="A24" s="51">
        <v>15</v>
      </c>
      <c r="B24" s="147" t="s">
        <v>68</v>
      </c>
      <c r="C24" s="144">
        <v>33</v>
      </c>
      <c r="D24" s="86">
        <v>45</v>
      </c>
      <c r="E24" s="86">
        <v>33</v>
      </c>
      <c r="F24" s="145">
        <v>30</v>
      </c>
      <c r="G24" s="54">
        <f t="shared" si="0"/>
        <v>141</v>
      </c>
      <c r="H24" s="146">
        <v>27</v>
      </c>
      <c r="I24" s="86">
        <v>29</v>
      </c>
      <c r="J24" s="89">
        <v>41</v>
      </c>
      <c r="K24" s="145">
        <v>36</v>
      </c>
      <c r="L24" s="54">
        <f t="shared" si="1"/>
        <v>133</v>
      </c>
      <c r="M24" s="144">
        <v>41</v>
      </c>
      <c r="N24" s="86">
        <v>32</v>
      </c>
      <c r="O24" s="86">
        <v>28</v>
      </c>
      <c r="P24" s="145">
        <v>37</v>
      </c>
      <c r="Q24" s="54">
        <f t="shared" si="2"/>
        <v>138</v>
      </c>
      <c r="R24" s="54">
        <f t="shared" si="3"/>
        <v>412</v>
      </c>
      <c r="S24" s="58">
        <v>0</v>
      </c>
    </row>
    <row r="25" spans="1:19" ht="14.65" thickBot="1" x14ac:dyDescent="0.5">
      <c r="A25" s="51">
        <v>16</v>
      </c>
      <c r="B25" s="147" t="s">
        <v>69</v>
      </c>
      <c r="C25" s="144">
        <v>37</v>
      </c>
      <c r="D25" s="86">
        <v>43</v>
      </c>
      <c r="E25" s="86">
        <v>37</v>
      </c>
      <c r="F25" s="145">
        <v>39</v>
      </c>
      <c r="G25" s="54">
        <f t="shared" si="0"/>
        <v>156</v>
      </c>
      <c r="H25" s="146">
        <v>34</v>
      </c>
      <c r="I25" s="86">
        <v>37</v>
      </c>
      <c r="J25" s="89">
        <v>37</v>
      </c>
      <c r="K25" s="145">
        <v>27</v>
      </c>
      <c r="L25" s="54">
        <f t="shared" si="1"/>
        <v>135</v>
      </c>
      <c r="M25" s="144">
        <v>9</v>
      </c>
      <c r="N25" s="86">
        <v>38</v>
      </c>
      <c r="O25" s="86">
        <v>37</v>
      </c>
      <c r="P25" s="145">
        <v>30</v>
      </c>
      <c r="Q25" s="54">
        <f t="shared" si="2"/>
        <v>114</v>
      </c>
      <c r="R25" s="54">
        <f t="shared" si="3"/>
        <v>405</v>
      </c>
      <c r="S25" s="58">
        <v>2</v>
      </c>
    </row>
    <row r="26" spans="1:19" ht="14.65" thickBot="1" x14ac:dyDescent="0.5">
      <c r="A26" s="51">
        <v>17</v>
      </c>
      <c r="B26" s="147" t="s">
        <v>33</v>
      </c>
      <c r="C26" s="144">
        <v>41</v>
      </c>
      <c r="D26" s="86">
        <v>45</v>
      </c>
      <c r="E26" s="86">
        <v>40</v>
      </c>
      <c r="F26" s="145">
        <v>35</v>
      </c>
      <c r="G26" s="54">
        <f t="shared" si="0"/>
        <v>161</v>
      </c>
      <c r="H26" s="146">
        <v>22</v>
      </c>
      <c r="I26" s="86">
        <v>21</v>
      </c>
      <c r="J26" s="89">
        <v>39</v>
      </c>
      <c r="K26" s="145">
        <v>36</v>
      </c>
      <c r="L26" s="54">
        <f t="shared" si="1"/>
        <v>118</v>
      </c>
      <c r="M26" s="144">
        <v>16</v>
      </c>
      <c r="N26" s="86">
        <v>42</v>
      </c>
      <c r="O26" s="86">
        <v>22</v>
      </c>
      <c r="P26" s="145">
        <v>32</v>
      </c>
      <c r="Q26" s="54">
        <f t="shared" si="2"/>
        <v>112</v>
      </c>
      <c r="R26" s="54">
        <f t="shared" si="3"/>
        <v>391</v>
      </c>
      <c r="S26" s="58">
        <v>0</v>
      </c>
    </row>
    <row r="27" spans="1:19" ht="14.65" thickBot="1" x14ac:dyDescent="0.5">
      <c r="A27" s="51">
        <v>18</v>
      </c>
      <c r="B27" s="164" t="s">
        <v>70</v>
      </c>
      <c r="C27" s="144">
        <v>36</v>
      </c>
      <c r="D27" s="86">
        <v>35</v>
      </c>
      <c r="E27" s="86">
        <v>23</v>
      </c>
      <c r="F27" s="145">
        <v>42</v>
      </c>
      <c r="G27" s="54">
        <f t="shared" si="0"/>
        <v>136</v>
      </c>
      <c r="H27" s="146">
        <v>26</v>
      </c>
      <c r="I27" s="86">
        <v>29</v>
      </c>
      <c r="J27" s="89">
        <v>29</v>
      </c>
      <c r="K27" s="145">
        <v>26</v>
      </c>
      <c r="L27" s="54">
        <f t="shared" si="1"/>
        <v>110</v>
      </c>
      <c r="M27" s="144">
        <v>39</v>
      </c>
      <c r="N27" s="86">
        <v>19</v>
      </c>
      <c r="O27" s="86">
        <v>30</v>
      </c>
      <c r="P27" s="145">
        <v>28</v>
      </c>
      <c r="Q27" s="54">
        <f t="shared" si="2"/>
        <v>116</v>
      </c>
      <c r="R27" s="54">
        <f t="shared" si="3"/>
        <v>362</v>
      </c>
      <c r="S27" s="58">
        <v>2</v>
      </c>
    </row>
    <row r="28" spans="1:19" ht="14.65" thickBot="1" x14ac:dyDescent="0.5">
      <c r="A28" s="51">
        <v>19</v>
      </c>
      <c r="B28" s="143" t="s">
        <v>71</v>
      </c>
      <c r="C28" s="158">
        <v>29</v>
      </c>
      <c r="D28" s="94">
        <v>36</v>
      </c>
      <c r="E28" s="94">
        <v>43</v>
      </c>
      <c r="F28" s="159">
        <v>42</v>
      </c>
      <c r="G28" s="47">
        <f t="shared" si="0"/>
        <v>150</v>
      </c>
      <c r="H28" s="160">
        <v>6</v>
      </c>
      <c r="I28" s="94">
        <v>27</v>
      </c>
      <c r="J28" s="97">
        <v>37</v>
      </c>
      <c r="K28" s="159">
        <v>23</v>
      </c>
      <c r="L28" s="47">
        <f t="shared" si="1"/>
        <v>93</v>
      </c>
      <c r="M28" s="158">
        <v>27</v>
      </c>
      <c r="N28" s="94">
        <v>37</v>
      </c>
      <c r="O28" s="94">
        <v>20</v>
      </c>
      <c r="P28" s="159">
        <v>24</v>
      </c>
      <c r="Q28" s="47">
        <f t="shared" si="2"/>
        <v>108</v>
      </c>
      <c r="R28" s="47">
        <f t="shared" si="3"/>
        <v>351</v>
      </c>
      <c r="S28" s="63">
        <v>2</v>
      </c>
    </row>
    <row r="29" spans="1:19" ht="14.65" thickBot="1" x14ac:dyDescent="0.5">
      <c r="A29" s="51">
        <v>20</v>
      </c>
      <c r="B29" s="143" t="s">
        <v>72</v>
      </c>
      <c r="C29" s="144">
        <v>29</v>
      </c>
      <c r="D29" s="86">
        <v>28</v>
      </c>
      <c r="E29" s="86">
        <v>35</v>
      </c>
      <c r="F29" s="145">
        <v>13</v>
      </c>
      <c r="G29" s="47">
        <f t="shared" si="0"/>
        <v>105</v>
      </c>
      <c r="H29" s="144">
        <v>34</v>
      </c>
      <c r="I29" s="86">
        <v>41</v>
      </c>
      <c r="J29" s="86">
        <v>15</v>
      </c>
      <c r="K29" s="145">
        <v>26</v>
      </c>
      <c r="L29" s="47">
        <f t="shared" si="1"/>
        <v>116</v>
      </c>
      <c r="M29" s="144">
        <v>37</v>
      </c>
      <c r="N29" s="86">
        <v>19</v>
      </c>
      <c r="O29" s="86">
        <v>36</v>
      </c>
      <c r="P29" s="145">
        <v>26</v>
      </c>
      <c r="Q29" s="47">
        <f t="shared" si="2"/>
        <v>118</v>
      </c>
      <c r="R29" s="47">
        <f t="shared" si="3"/>
        <v>339</v>
      </c>
      <c r="S29" s="58">
        <v>0</v>
      </c>
    </row>
    <row r="30" spans="1:19" ht="14.65" thickBot="1" x14ac:dyDescent="0.5">
      <c r="A30" s="51">
        <v>21</v>
      </c>
      <c r="B30" s="148" t="s">
        <v>34</v>
      </c>
      <c r="C30" s="149">
        <v>16</v>
      </c>
      <c r="D30" s="101">
        <v>27</v>
      </c>
      <c r="E30" s="101">
        <v>30</v>
      </c>
      <c r="F30" s="150">
        <v>12</v>
      </c>
      <c r="G30" s="47">
        <f t="shared" si="0"/>
        <v>85</v>
      </c>
      <c r="H30" s="149">
        <v>21</v>
      </c>
      <c r="I30" s="101">
        <v>20</v>
      </c>
      <c r="J30" s="101">
        <v>24</v>
      </c>
      <c r="K30" s="150">
        <v>14</v>
      </c>
      <c r="L30" s="47">
        <f t="shared" si="1"/>
        <v>79</v>
      </c>
      <c r="M30" s="149">
        <v>11</v>
      </c>
      <c r="N30" s="101">
        <v>16</v>
      </c>
      <c r="O30" s="101">
        <v>15</v>
      </c>
      <c r="P30" s="150">
        <v>6</v>
      </c>
      <c r="Q30" s="47">
        <f t="shared" si="2"/>
        <v>48</v>
      </c>
      <c r="R30" s="47">
        <f t="shared" si="3"/>
        <v>212</v>
      </c>
      <c r="S30" s="65">
        <v>1</v>
      </c>
    </row>
    <row r="31" spans="1:19" ht="14.65" thickBot="1" x14ac:dyDescent="0.5">
      <c r="A31" s="51"/>
      <c r="B31" s="152"/>
      <c r="G31" s="51"/>
      <c r="H31" s="68"/>
      <c r="I31" s="68"/>
      <c r="J31" s="68"/>
      <c r="K31" s="68"/>
      <c r="L31" s="51"/>
      <c r="M31" s="68"/>
      <c r="N31" s="68"/>
      <c r="O31" s="68"/>
      <c r="P31" s="68"/>
      <c r="Q31" s="51"/>
      <c r="R31" s="42" t="s">
        <v>24</v>
      </c>
      <c r="S31" s="238" t="s">
        <v>4</v>
      </c>
    </row>
    <row r="32" spans="1:19" ht="14.65" thickBot="1" x14ac:dyDescent="0.5">
      <c r="B32" s="165" t="s">
        <v>14</v>
      </c>
      <c r="C32" s="48">
        <v>1</v>
      </c>
      <c r="D32" s="45">
        <v>2</v>
      </c>
      <c r="E32" s="45">
        <v>3</v>
      </c>
      <c r="F32" s="46">
        <v>4</v>
      </c>
      <c r="G32" s="47" t="s">
        <v>5</v>
      </c>
      <c r="H32" s="74">
        <v>1</v>
      </c>
      <c r="I32" s="47">
        <v>2</v>
      </c>
      <c r="J32" s="48">
        <v>3</v>
      </c>
      <c r="K32" s="46">
        <v>4</v>
      </c>
      <c r="L32" s="47" t="s">
        <v>5</v>
      </c>
      <c r="M32" s="44">
        <v>1</v>
      </c>
      <c r="N32" s="46">
        <v>2</v>
      </c>
      <c r="O32" s="47">
        <v>3</v>
      </c>
      <c r="P32" s="69">
        <v>4</v>
      </c>
      <c r="Q32" s="78" t="s">
        <v>5</v>
      </c>
      <c r="R32" s="79" t="s">
        <v>5</v>
      </c>
      <c r="S32" s="239"/>
    </row>
    <row r="33" spans="1:19" ht="14.65" thickBot="1" x14ac:dyDescent="0.5">
      <c r="A33" s="51">
        <v>1</v>
      </c>
      <c r="B33" s="166" t="s">
        <v>35</v>
      </c>
      <c r="C33" s="167">
        <v>46</v>
      </c>
      <c r="D33" s="52">
        <v>46</v>
      </c>
      <c r="E33" s="52">
        <v>43</v>
      </c>
      <c r="F33" s="168">
        <v>46</v>
      </c>
      <c r="G33" s="50">
        <f t="shared" ref="G33:G34" si="4">SUM(C33:F33)</f>
        <v>181</v>
      </c>
      <c r="H33" s="167">
        <v>45</v>
      </c>
      <c r="I33" s="52">
        <v>45</v>
      </c>
      <c r="J33" s="52">
        <v>45</v>
      </c>
      <c r="K33" s="168">
        <v>44</v>
      </c>
      <c r="L33" s="50">
        <f t="shared" ref="L33:L34" si="5">SUM(H33:K33)</f>
        <v>179</v>
      </c>
      <c r="M33" s="167">
        <v>43</v>
      </c>
      <c r="N33" s="52">
        <v>43</v>
      </c>
      <c r="O33" s="52">
        <v>34</v>
      </c>
      <c r="P33" s="168">
        <v>41</v>
      </c>
      <c r="Q33" s="47">
        <f t="shared" ref="Q33:Q34" si="6">SUM(M33:P33)</f>
        <v>161</v>
      </c>
      <c r="R33" s="47">
        <f t="shared" ref="R33:R34" si="7">SUM(G33+L33+Q33)</f>
        <v>521</v>
      </c>
      <c r="S33" s="199">
        <v>7</v>
      </c>
    </row>
    <row r="34" spans="1:19" ht="14.65" thickBot="1" x14ac:dyDescent="0.5">
      <c r="A34" s="51">
        <v>2</v>
      </c>
      <c r="B34" s="148" t="s">
        <v>36</v>
      </c>
      <c r="C34" s="169">
        <v>40</v>
      </c>
      <c r="D34" s="136">
        <v>46</v>
      </c>
      <c r="E34" s="170">
        <v>38</v>
      </c>
      <c r="F34" s="67">
        <v>46</v>
      </c>
      <c r="G34" s="47">
        <f t="shared" si="4"/>
        <v>170</v>
      </c>
      <c r="H34" s="149">
        <v>45</v>
      </c>
      <c r="I34" s="101">
        <v>40</v>
      </c>
      <c r="J34" s="101">
        <v>44</v>
      </c>
      <c r="K34" s="150">
        <v>41</v>
      </c>
      <c r="L34" s="47">
        <f t="shared" si="5"/>
        <v>170</v>
      </c>
      <c r="M34" s="149">
        <v>30</v>
      </c>
      <c r="N34" s="101">
        <v>43</v>
      </c>
      <c r="O34" s="101">
        <v>40</v>
      </c>
      <c r="P34" s="150">
        <v>46</v>
      </c>
      <c r="Q34" s="47">
        <f t="shared" si="6"/>
        <v>159</v>
      </c>
      <c r="R34" s="47">
        <f t="shared" si="7"/>
        <v>499</v>
      </c>
      <c r="S34" s="65">
        <v>3</v>
      </c>
    </row>
    <row r="35" spans="1:19" x14ac:dyDescent="0.45">
      <c r="A35" s="105"/>
      <c r="C35" s="112"/>
      <c r="F35" s="112"/>
      <c r="G35" s="51"/>
      <c r="H35" s="106"/>
      <c r="I35" s="106"/>
      <c r="J35" s="106"/>
      <c r="K35" s="106"/>
      <c r="L35" s="51"/>
      <c r="M35" s="106"/>
      <c r="N35" s="106"/>
      <c r="O35" s="106"/>
      <c r="P35" s="106"/>
      <c r="Q35" s="51"/>
      <c r="R35" s="51"/>
      <c r="S35" s="99"/>
    </row>
    <row r="36" spans="1:19" x14ac:dyDescent="0.45">
      <c r="A36" s="105"/>
      <c r="C36" s="112"/>
      <c r="G36" s="51"/>
      <c r="H36" s="106"/>
      <c r="I36" s="106"/>
      <c r="J36" s="106"/>
      <c r="K36" s="106"/>
      <c r="L36" s="51"/>
      <c r="M36" s="106"/>
      <c r="N36" s="106"/>
      <c r="O36" s="106"/>
      <c r="P36" s="106"/>
      <c r="Q36" s="51"/>
      <c r="R36" s="51"/>
      <c r="S36" s="99"/>
    </row>
    <row r="37" spans="1:19" ht="14.65" thickBot="1" x14ac:dyDescent="0.5"/>
    <row r="38" spans="1:19" ht="14.65" thickBot="1" x14ac:dyDescent="0.5">
      <c r="A38" s="51">
        <v>1</v>
      </c>
      <c r="B38" s="252" t="s">
        <v>18</v>
      </c>
      <c r="C38" s="253"/>
      <c r="D38" s="165">
        <v>1548</v>
      </c>
      <c r="F38" s="112"/>
      <c r="G38" s="51"/>
      <c r="H38" s="106"/>
      <c r="I38" s="106"/>
      <c r="J38" s="106"/>
      <c r="K38" s="106"/>
      <c r="L38" s="51"/>
      <c r="M38" s="106"/>
      <c r="N38" s="106"/>
      <c r="O38" s="106"/>
      <c r="P38" s="106"/>
      <c r="Q38" s="51"/>
      <c r="R38" s="51"/>
      <c r="S38" s="99"/>
    </row>
    <row r="39" spans="1:19" x14ac:dyDescent="0.45">
      <c r="A39" s="68"/>
      <c r="B39" s="185" t="s">
        <v>13</v>
      </c>
      <c r="F39" s="112"/>
      <c r="G39" s="51"/>
      <c r="H39" s="106"/>
      <c r="I39" s="106"/>
      <c r="J39" s="106"/>
      <c r="K39" s="106"/>
      <c r="L39" s="51"/>
      <c r="M39" s="106"/>
      <c r="N39" s="106"/>
      <c r="O39" s="106"/>
      <c r="P39" s="106"/>
      <c r="Q39" s="51"/>
      <c r="R39" s="51"/>
      <c r="S39" s="99"/>
    </row>
    <row r="40" spans="1:19" x14ac:dyDescent="0.45">
      <c r="A40" s="68"/>
      <c r="B40" s="186" t="s">
        <v>7</v>
      </c>
      <c r="G40" s="51"/>
      <c r="H40" s="106"/>
      <c r="I40" s="106"/>
      <c r="J40" s="106"/>
      <c r="K40" s="106"/>
      <c r="L40" s="51"/>
      <c r="M40" s="106"/>
      <c r="N40" s="106"/>
      <c r="O40" s="106"/>
      <c r="P40" s="106"/>
      <c r="Q40" s="51"/>
      <c r="R40" s="51"/>
      <c r="S40" s="99"/>
    </row>
    <row r="41" spans="1:19" ht="14.65" thickBot="1" x14ac:dyDescent="0.5">
      <c r="A41" s="68"/>
      <c r="B41" s="187" t="s">
        <v>12</v>
      </c>
    </row>
    <row r="42" spans="1:19" ht="14.65" thickBot="1" x14ac:dyDescent="0.5">
      <c r="A42" s="68"/>
    </row>
    <row r="43" spans="1:19" ht="14.65" thickBot="1" x14ac:dyDescent="0.5">
      <c r="A43" s="51">
        <v>2</v>
      </c>
      <c r="B43" s="252" t="s">
        <v>17</v>
      </c>
      <c r="C43" s="253"/>
      <c r="D43" s="165">
        <v>1493</v>
      </c>
    </row>
    <row r="44" spans="1:19" x14ac:dyDescent="0.45">
      <c r="A44" s="68"/>
      <c r="B44" s="185" t="s">
        <v>10</v>
      </c>
    </row>
    <row r="45" spans="1:19" x14ac:dyDescent="0.45">
      <c r="A45" s="68"/>
      <c r="B45" s="186" t="s">
        <v>6</v>
      </c>
      <c r="E45" s="99"/>
      <c r="F45" s="99"/>
    </row>
    <row r="46" spans="1:19" ht="14.65" thickBot="1" x14ac:dyDescent="0.5">
      <c r="A46" s="68"/>
      <c r="B46" s="187" t="s">
        <v>36</v>
      </c>
      <c r="E46" s="99"/>
      <c r="F46" s="112"/>
    </row>
    <row r="47" spans="1:19" ht="14.65" thickBot="1" x14ac:dyDescent="0.5">
      <c r="A47" s="112"/>
      <c r="C47" s="112"/>
    </row>
    <row r="48" spans="1:19" ht="14.65" thickBot="1" x14ac:dyDescent="0.5">
      <c r="A48" s="51">
        <v>3</v>
      </c>
      <c r="B48" s="276" t="s">
        <v>73</v>
      </c>
      <c r="C48" s="277"/>
      <c r="D48" s="165">
        <v>1466</v>
      </c>
    </row>
    <row r="49" spans="1:6" x14ac:dyDescent="0.45">
      <c r="A49" s="68"/>
      <c r="B49" s="185" t="s">
        <v>29</v>
      </c>
      <c r="F49" s="112"/>
    </row>
    <row r="50" spans="1:6" x14ac:dyDescent="0.45">
      <c r="A50" s="68"/>
      <c r="B50" s="186" t="s">
        <v>67</v>
      </c>
    </row>
    <row r="51" spans="1:6" ht="14.65" thickBot="1" x14ac:dyDescent="0.5">
      <c r="A51" s="68"/>
      <c r="B51" s="187" t="s">
        <v>74</v>
      </c>
      <c r="E51" s="99"/>
      <c r="F51" s="99"/>
    </row>
    <row r="52" spans="1:6" ht="14.65" thickBot="1" x14ac:dyDescent="0.5">
      <c r="A52" s="112"/>
      <c r="C52" s="112"/>
      <c r="F52" s="112"/>
    </row>
    <row r="53" spans="1:6" ht="14.65" thickBot="1" x14ac:dyDescent="0.5">
      <c r="A53" s="51">
        <v>4</v>
      </c>
      <c r="B53" s="276" t="s">
        <v>75</v>
      </c>
      <c r="C53" s="277"/>
      <c r="D53" s="165">
        <v>1399</v>
      </c>
    </row>
    <row r="54" spans="1:6" x14ac:dyDescent="0.45">
      <c r="A54" s="68"/>
      <c r="B54" s="185" t="s">
        <v>76</v>
      </c>
    </row>
    <row r="55" spans="1:6" x14ac:dyDescent="0.45">
      <c r="A55" s="68"/>
      <c r="B55" s="186" t="s">
        <v>8</v>
      </c>
    </row>
    <row r="56" spans="1:6" ht="14.65" thickBot="1" x14ac:dyDescent="0.5">
      <c r="A56" s="68"/>
      <c r="B56" s="187" t="s">
        <v>77</v>
      </c>
    </row>
    <row r="57" spans="1:6" ht="14.65" thickBot="1" x14ac:dyDescent="0.5">
      <c r="A57" s="68"/>
    </row>
    <row r="58" spans="1:6" ht="14.65" thickBot="1" x14ac:dyDescent="0.5">
      <c r="A58" s="51">
        <v>5</v>
      </c>
      <c r="B58" s="276" t="s">
        <v>78</v>
      </c>
      <c r="C58" s="277"/>
      <c r="D58" s="165">
        <v>1321</v>
      </c>
    </row>
    <row r="59" spans="1:6" x14ac:dyDescent="0.45">
      <c r="A59" s="68"/>
      <c r="B59" s="185" t="s">
        <v>68</v>
      </c>
    </row>
    <row r="60" spans="1:6" x14ac:dyDescent="0.45">
      <c r="A60" s="68"/>
      <c r="B60" s="186" t="s">
        <v>66</v>
      </c>
    </row>
    <row r="61" spans="1:6" ht="14.65" thickBot="1" x14ac:dyDescent="0.5">
      <c r="A61" s="68"/>
      <c r="B61" s="187" t="s">
        <v>64</v>
      </c>
    </row>
    <row r="62" spans="1:6" ht="14.65" thickBot="1" x14ac:dyDescent="0.5">
      <c r="A62" s="68"/>
    </row>
    <row r="63" spans="1:6" ht="14.65" thickBot="1" x14ac:dyDescent="0.5">
      <c r="A63" s="51">
        <v>6</v>
      </c>
      <c r="B63" s="276" t="s">
        <v>79</v>
      </c>
      <c r="C63" s="277"/>
      <c r="D63" s="165">
        <v>1106</v>
      </c>
    </row>
    <row r="64" spans="1:6" x14ac:dyDescent="0.45">
      <c r="A64" s="68"/>
      <c r="B64" s="185" t="s">
        <v>70</v>
      </c>
    </row>
    <row r="65" spans="1:2" ht="14.25" customHeight="1" x14ac:dyDescent="0.85">
      <c r="A65" s="171"/>
      <c r="B65" s="203" t="s">
        <v>72</v>
      </c>
    </row>
    <row r="66" spans="1:2" ht="14.65" thickBot="1" x14ac:dyDescent="0.5">
      <c r="A66" s="68"/>
      <c r="B66" s="187" t="s">
        <v>80</v>
      </c>
    </row>
  </sheetData>
  <mergeCells count="15">
    <mergeCell ref="B1:D1"/>
    <mergeCell ref="N1:Q1"/>
    <mergeCell ref="B2:B3"/>
    <mergeCell ref="C2:G2"/>
    <mergeCell ref="H2:L2"/>
    <mergeCell ref="M2:Q2"/>
    <mergeCell ref="B53:C53"/>
    <mergeCell ref="B58:C58"/>
    <mergeCell ref="B63:C63"/>
    <mergeCell ref="S2:S3"/>
    <mergeCell ref="S8:S9"/>
    <mergeCell ref="S31:S32"/>
    <mergeCell ref="B38:C38"/>
    <mergeCell ref="B43:C43"/>
    <mergeCell ref="B48:C4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78CA9-6971-4A43-BD61-4016F401D841}">
  <dimension ref="A1:E57"/>
  <sheetViews>
    <sheetView workbookViewId="0">
      <selection activeCell="K25" sqref="K25"/>
    </sheetView>
  </sheetViews>
  <sheetFormatPr defaultRowHeight="14.25" x14ac:dyDescent="0.45"/>
  <cols>
    <col min="1" max="1" width="3" bestFit="1" customWidth="1"/>
    <col min="2" max="2" width="26.86328125" bestFit="1" customWidth="1"/>
    <col min="3" max="3" width="22.86328125" bestFit="1" customWidth="1"/>
    <col min="4" max="4" width="7.73046875" bestFit="1" customWidth="1"/>
    <col min="5" max="5" width="3.265625" style="99" customWidth="1"/>
  </cols>
  <sheetData>
    <row r="1" spans="1:5" ht="21" x14ac:dyDescent="0.65">
      <c r="A1" s="68"/>
      <c r="B1" s="191" t="s">
        <v>86</v>
      </c>
      <c r="C1" s="172">
        <v>45883</v>
      </c>
      <c r="E1" s="51"/>
    </row>
    <row r="2" spans="1:5" ht="15.75" x14ac:dyDescent="0.5">
      <c r="A2" s="68"/>
      <c r="B2" s="278" t="s">
        <v>1</v>
      </c>
      <c r="C2" s="278"/>
      <c r="E2" s="51"/>
    </row>
    <row r="3" spans="1:5" x14ac:dyDescent="0.45">
      <c r="A3" s="68"/>
      <c r="B3" s="99"/>
      <c r="E3" s="51"/>
    </row>
    <row r="4" spans="1:5" ht="14.65" thickBot="1" x14ac:dyDescent="0.5">
      <c r="A4" s="68"/>
      <c r="B4" s="51" t="s">
        <v>2</v>
      </c>
      <c r="D4" s="51" t="s">
        <v>5</v>
      </c>
      <c r="E4" s="51" t="s">
        <v>4</v>
      </c>
    </row>
    <row r="5" spans="1:5" x14ac:dyDescent="0.45">
      <c r="A5" s="51">
        <v>1</v>
      </c>
      <c r="B5" s="173" t="s">
        <v>7</v>
      </c>
      <c r="C5" s="192" t="s">
        <v>18</v>
      </c>
      <c r="D5" s="38">
        <v>475</v>
      </c>
      <c r="E5" s="204">
        <v>18</v>
      </c>
    </row>
    <row r="6" spans="1:5" x14ac:dyDescent="0.45">
      <c r="A6" s="51">
        <v>2</v>
      </c>
      <c r="B6" s="175" t="s">
        <v>65</v>
      </c>
      <c r="C6" s="193" t="s">
        <v>81</v>
      </c>
      <c r="D6" s="60">
        <v>466</v>
      </c>
      <c r="E6" s="205">
        <v>18</v>
      </c>
    </row>
    <row r="7" spans="1:5" x14ac:dyDescent="0.45">
      <c r="A7" s="51">
        <v>3</v>
      </c>
      <c r="B7" s="176" t="s">
        <v>32</v>
      </c>
      <c r="C7" s="194" t="s">
        <v>82</v>
      </c>
      <c r="D7" s="60">
        <v>465</v>
      </c>
      <c r="E7" s="205">
        <v>19</v>
      </c>
    </row>
    <row r="8" spans="1:5" x14ac:dyDescent="0.45">
      <c r="A8" s="51">
        <v>4</v>
      </c>
      <c r="B8" s="176" t="s">
        <v>66</v>
      </c>
      <c r="C8" s="193" t="s">
        <v>81</v>
      </c>
      <c r="D8" s="60">
        <v>463</v>
      </c>
      <c r="E8" s="205">
        <v>16</v>
      </c>
    </row>
    <row r="9" spans="1:5" x14ac:dyDescent="0.45">
      <c r="A9" s="51">
        <v>5</v>
      </c>
      <c r="B9" s="175" t="s">
        <v>31</v>
      </c>
      <c r="C9" s="193" t="s">
        <v>83</v>
      </c>
      <c r="D9" s="60">
        <v>460</v>
      </c>
      <c r="E9" s="205">
        <v>16</v>
      </c>
    </row>
    <row r="10" spans="1:5" x14ac:dyDescent="0.45">
      <c r="A10" s="51">
        <v>6</v>
      </c>
      <c r="B10" s="176" t="s">
        <v>30</v>
      </c>
      <c r="C10" s="194" t="s">
        <v>44</v>
      </c>
      <c r="D10" s="60">
        <v>459</v>
      </c>
      <c r="E10" s="205">
        <v>16</v>
      </c>
    </row>
    <row r="11" spans="1:5" x14ac:dyDescent="0.45">
      <c r="A11" s="51">
        <v>7</v>
      </c>
      <c r="B11" s="175" t="s">
        <v>13</v>
      </c>
      <c r="C11" s="193" t="s">
        <v>18</v>
      </c>
      <c r="D11" s="60">
        <v>456</v>
      </c>
      <c r="E11" s="205">
        <v>18</v>
      </c>
    </row>
    <row r="12" spans="1:5" x14ac:dyDescent="0.45">
      <c r="A12" s="51">
        <v>8</v>
      </c>
      <c r="B12" s="176" t="s">
        <v>10</v>
      </c>
      <c r="C12" s="194" t="s">
        <v>17</v>
      </c>
      <c r="D12" s="60">
        <v>456</v>
      </c>
      <c r="E12" s="205">
        <v>16</v>
      </c>
    </row>
    <row r="13" spans="1:5" x14ac:dyDescent="0.45">
      <c r="A13" s="51">
        <v>9</v>
      </c>
      <c r="B13" s="175" t="s">
        <v>8</v>
      </c>
      <c r="C13" s="193" t="s">
        <v>84</v>
      </c>
      <c r="D13" s="60">
        <v>448</v>
      </c>
      <c r="E13" s="205">
        <v>10</v>
      </c>
    </row>
    <row r="14" spans="1:5" x14ac:dyDescent="0.45">
      <c r="A14" s="51">
        <v>10</v>
      </c>
      <c r="B14" s="176" t="s">
        <v>69</v>
      </c>
      <c r="C14" s="194" t="s">
        <v>79</v>
      </c>
      <c r="D14" s="60">
        <v>447</v>
      </c>
      <c r="E14" s="205">
        <v>18</v>
      </c>
    </row>
    <row r="15" spans="1:5" x14ac:dyDescent="0.45">
      <c r="A15" s="51">
        <v>11</v>
      </c>
      <c r="B15" s="176" t="s">
        <v>33</v>
      </c>
      <c r="C15" s="194" t="s">
        <v>60</v>
      </c>
      <c r="D15" s="60">
        <v>446</v>
      </c>
      <c r="E15" s="205">
        <v>16</v>
      </c>
    </row>
    <row r="16" spans="1:5" x14ac:dyDescent="0.45">
      <c r="A16" s="51">
        <v>12</v>
      </c>
      <c r="B16" s="175" t="s">
        <v>11</v>
      </c>
      <c r="C16" s="193" t="s">
        <v>18</v>
      </c>
      <c r="D16" s="60">
        <v>443</v>
      </c>
      <c r="E16" s="205">
        <v>16</v>
      </c>
    </row>
    <row r="17" spans="1:5" x14ac:dyDescent="0.45">
      <c r="A17" s="51">
        <v>13</v>
      </c>
      <c r="B17" s="176" t="s">
        <v>6</v>
      </c>
      <c r="C17" s="194" t="s">
        <v>17</v>
      </c>
      <c r="D17" s="60">
        <v>443</v>
      </c>
      <c r="E17" s="205">
        <v>11</v>
      </c>
    </row>
    <row r="18" spans="1:5" x14ac:dyDescent="0.45">
      <c r="A18" s="51">
        <v>14</v>
      </c>
      <c r="B18" s="176" t="s">
        <v>12</v>
      </c>
      <c r="C18" s="194" t="s">
        <v>18</v>
      </c>
      <c r="D18" s="60">
        <v>433</v>
      </c>
      <c r="E18" s="205">
        <v>17</v>
      </c>
    </row>
    <row r="19" spans="1:5" x14ac:dyDescent="0.45">
      <c r="A19" s="51">
        <v>15</v>
      </c>
      <c r="B19" s="176" t="s">
        <v>68</v>
      </c>
      <c r="C19" s="194" t="s">
        <v>81</v>
      </c>
      <c r="D19" s="60">
        <v>421</v>
      </c>
      <c r="E19" s="205">
        <v>5</v>
      </c>
    </row>
    <row r="20" spans="1:5" x14ac:dyDescent="0.45">
      <c r="A20" s="51">
        <v>16</v>
      </c>
      <c r="B20" s="175" t="s">
        <v>29</v>
      </c>
      <c r="C20" s="193" t="s">
        <v>81</v>
      </c>
      <c r="D20" s="60">
        <v>420</v>
      </c>
      <c r="E20" s="205">
        <v>10</v>
      </c>
    </row>
    <row r="21" spans="1:5" x14ac:dyDescent="0.45">
      <c r="A21" s="51">
        <v>17</v>
      </c>
      <c r="B21" s="175" t="s">
        <v>72</v>
      </c>
      <c r="C21" s="193" t="s">
        <v>79</v>
      </c>
      <c r="D21" s="60">
        <v>416</v>
      </c>
      <c r="E21" s="205">
        <v>7</v>
      </c>
    </row>
    <row r="22" spans="1:5" x14ac:dyDescent="0.45">
      <c r="A22" s="51">
        <v>18</v>
      </c>
      <c r="B22" s="176" t="s">
        <v>70</v>
      </c>
      <c r="C22" s="194" t="s">
        <v>79</v>
      </c>
      <c r="D22" s="60">
        <v>407</v>
      </c>
      <c r="E22" s="205">
        <v>11</v>
      </c>
    </row>
    <row r="23" spans="1:5" x14ac:dyDescent="0.45">
      <c r="A23" s="51">
        <v>19</v>
      </c>
      <c r="B23" s="175" t="s">
        <v>67</v>
      </c>
      <c r="C23" s="193" t="s">
        <v>81</v>
      </c>
      <c r="D23" s="60">
        <v>378</v>
      </c>
      <c r="E23" s="205">
        <v>12</v>
      </c>
    </row>
    <row r="24" spans="1:5" ht="14.65" thickBot="1" x14ac:dyDescent="0.5">
      <c r="A24" s="51">
        <v>20</v>
      </c>
      <c r="B24" s="177" t="s">
        <v>34</v>
      </c>
      <c r="C24" s="195" t="s">
        <v>82</v>
      </c>
      <c r="D24" s="129">
        <v>371</v>
      </c>
      <c r="E24" s="206">
        <v>3</v>
      </c>
    </row>
    <row r="25" spans="1:5" x14ac:dyDescent="0.45">
      <c r="A25" s="51"/>
      <c r="D25" s="112"/>
      <c r="E25" s="51"/>
    </row>
    <row r="26" spans="1:5" ht="14.65" thickBot="1" x14ac:dyDescent="0.5">
      <c r="A26" s="51"/>
      <c r="B26" s="207" t="s">
        <v>46</v>
      </c>
      <c r="C26" s="179"/>
      <c r="D26" s="112"/>
      <c r="E26" s="51"/>
    </row>
    <row r="27" spans="1:5" x14ac:dyDescent="0.45">
      <c r="A27" s="51">
        <v>1</v>
      </c>
      <c r="B27" s="180" t="s">
        <v>26</v>
      </c>
      <c r="C27" s="196" t="s">
        <v>53</v>
      </c>
      <c r="D27" s="38">
        <v>458</v>
      </c>
      <c r="E27" s="204">
        <v>18</v>
      </c>
    </row>
    <row r="28" spans="1:5" ht="14.65" thickBot="1" x14ac:dyDescent="0.5">
      <c r="A28" s="51">
        <v>2</v>
      </c>
      <c r="B28" s="181" t="s">
        <v>64</v>
      </c>
      <c r="C28" s="195" t="s">
        <v>81</v>
      </c>
      <c r="D28" s="129">
        <v>379</v>
      </c>
      <c r="E28" s="206">
        <v>3</v>
      </c>
    </row>
    <row r="29" spans="1:5" x14ac:dyDescent="0.45">
      <c r="A29" s="51"/>
      <c r="D29" s="105"/>
      <c r="E29" s="51"/>
    </row>
    <row r="30" spans="1:5" ht="14.65" thickBot="1" x14ac:dyDescent="0.5">
      <c r="A30" s="51"/>
      <c r="B30" s="51" t="s">
        <v>14</v>
      </c>
      <c r="D30" s="105"/>
      <c r="E30" s="51"/>
    </row>
    <row r="31" spans="1:5" ht="14.65" thickBot="1" x14ac:dyDescent="0.5">
      <c r="A31" s="51">
        <v>1</v>
      </c>
      <c r="B31" s="182" t="s">
        <v>35</v>
      </c>
      <c r="C31" s="197" t="s">
        <v>60</v>
      </c>
      <c r="D31" s="116">
        <v>456</v>
      </c>
      <c r="E31" s="69">
        <v>16</v>
      </c>
    </row>
    <row r="32" spans="1:5" x14ac:dyDescent="0.45">
      <c r="A32" s="51"/>
      <c r="E32" s="51"/>
    </row>
    <row r="33" spans="1:5" ht="14.65" thickBot="1" x14ac:dyDescent="0.5">
      <c r="A33" s="51"/>
      <c r="C33" s="183" t="s">
        <v>5</v>
      </c>
      <c r="E33" s="51"/>
    </row>
    <row r="34" spans="1:5" ht="14.65" thickBot="1" x14ac:dyDescent="0.5">
      <c r="A34" s="51">
        <v>1</v>
      </c>
      <c r="B34" s="113" t="s">
        <v>18</v>
      </c>
      <c r="C34" s="184">
        <v>1364</v>
      </c>
      <c r="E34" s="51"/>
    </row>
    <row r="35" spans="1:5" x14ac:dyDescent="0.45">
      <c r="A35" s="51"/>
      <c r="B35" s="185" t="s">
        <v>13</v>
      </c>
      <c r="E35" s="51"/>
    </row>
    <row r="36" spans="1:5" x14ac:dyDescent="0.45">
      <c r="A36" s="51"/>
      <c r="B36" s="186" t="s">
        <v>7</v>
      </c>
      <c r="E36" s="51"/>
    </row>
    <row r="37" spans="1:5" ht="14.65" thickBot="1" x14ac:dyDescent="0.5">
      <c r="A37" s="51"/>
      <c r="B37" s="187" t="s">
        <v>12</v>
      </c>
      <c r="E37" s="51"/>
    </row>
    <row r="38" spans="1:5" ht="14.65" thickBot="1" x14ac:dyDescent="0.5">
      <c r="A38" s="51"/>
      <c r="E38" s="51"/>
    </row>
    <row r="39" spans="1:5" ht="14.65" thickBot="1" x14ac:dyDescent="0.5">
      <c r="A39" s="51">
        <v>2</v>
      </c>
      <c r="B39" s="113" t="s">
        <v>75</v>
      </c>
      <c r="C39" s="188">
        <v>1350</v>
      </c>
      <c r="E39" s="51"/>
    </row>
    <row r="40" spans="1:5" x14ac:dyDescent="0.45">
      <c r="A40" s="51"/>
      <c r="B40" s="185" t="s">
        <v>76</v>
      </c>
      <c r="E40" s="51"/>
    </row>
    <row r="41" spans="1:5" x14ac:dyDescent="0.45">
      <c r="A41" s="51"/>
      <c r="B41" s="186" t="s">
        <v>8</v>
      </c>
      <c r="E41" s="51"/>
    </row>
    <row r="42" spans="1:5" ht="14.65" thickBot="1" x14ac:dyDescent="0.5">
      <c r="A42" s="51"/>
      <c r="B42" s="187" t="s">
        <v>77</v>
      </c>
      <c r="E42" s="51"/>
    </row>
    <row r="43" spans="1:5" ht="14.65" thickBot="1" x14ac:dyDescent="0.5">
      <c r="A43" s="51"/>
      <c r="E43" s="51"/>
    </row>
    <row r="44" spans="1:5" ht="14.65" thickBot="1" x14ac:dyDescent="0.5">
      <c r="A44" s="51">
        <v>3</v>
      </c>
      <c r="B44" s="113" t="s">
        <v>79</v>
      </c>
      <c r="C44" s="188">
        <v>1270</v>
      </c>
      <c r="E44" s="51"/>
    </row>
    <row r="45" spans="1:5" x14ac:dyDescent="0.45">
      <c r="A45" s="51"/>
      <c r="B45" s="185" t="s">
        <v>70</v>
      </c>
      <c r="E45" s="51"/>
    </row>
    <row r="46" spans="1:5" ht="26.65" x14ac:dyDescent="0.85">
      <c r="A46" s="189"/>
      <c r="B46" s="190" t="s">
        <v>72</v>
      </c>
      <c r="E46" s="51"/>
    </row>
    <row r="47" spans="1:5" ht="14.65" thickBot="1" x14ac:dyDescent="0.5">
      <c r="A47" s="51"/>
      <c r="B47" s="187" t="s">
        <v>80</v>
      </c>
      <c r="E47" s="51"/>
    </row>
    <row r="48" spans="1:5" ht="14.65" thickBot="1" x14ac:dyDescent="0.5">
      <c r="A48" s="51"/>
      <c r="E48" s="51"/>
    </row>
    <row r="49" spans="1:5" ht="14.65" thickBot="1" x14ac:dyDescent="0.5">
      <c r="A49" s="51">
        <v>4</v>
      </c>
      <c r="B49" s="113" t="s">
        <v>73</v>
      </c>
      <c r="C49" s="188">
        <v>1264</v>
      </c>
      <c r="E49" s="51"/>
    </row>
    <row r="50" spans="1:5" x14ac:dyDescent="0.45">
      <c r="A50" s="51"/>
      <c r="B50" s="185" t="s">
        <v>29</v>
      </c>
      <c r="E50" s="51"/>
    </row>
    <row r="51" spans="1:5" x14ac:dyDescent="0.45">
      <c r="A51" s="51"/>
      <c r="B51" s="186" t="s">
        <v>67</v>
      </c>
      <c r="E51" s="51"/>
    </row>
    <row r="52" spans="1:5" ht="14.65" thickBot="1" x14ac:dyDescent="0.5">
      <c r="A52" s="51"/>
      <c r="B52" s="187" t="s">
        <v>74</v>
      </c>
      <c r="E52" s="51"/>
    </row>
    <row r="53" spans="1:5" ht="14.65" thickBot="1" x14ac:dyDescent="0.5">
      <c r="A53" s="51"/>
      <c r="E53" s="51"/>
    </row>
    <row r="54" spans="1:5" ht="14.65" thickBot="1" x14ac:dyDescent="0.5">
      <c r="A54" s="51">
        <v>5</v>
      </c>
      <c r="B54" s="113" t="s">
        <v>85</v>
      </c>
      <c r="C54" s="188">
        <v>1263</v>
      </c>
      <c r="E54" s="51"/>
    </row>
    <row r="55" spans="1:5" x14ac:dyDescent="0.45">
      <c r="A55" s="51"/>
      <c r="B55" s="185" t="s">
        <v>68</v>
      </c>
      <c r="E55" s="51"/>
    </row>
    <row r="56" spans="1:5" x14ac:dyDescent="0.45">
      <c r="A56" s="51"/>
      <c r="B56" s="186" t="s">
        <v>66</v>
      </c>
      <c r="E56" s="51"/>
    </row>
    <row r="57" spans="1:5" ht="14.65" thickBot="1" x14ac:dyDescent="0.5">
      <c r="A57" s="51"/>
      <c r="B57" s="187" t="s">
        <v>64</v>
      </c>
      <c r="E57" s="51"/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Fripistol</vt:lpstr>
      <vt:lpstr>Sportpistol</vt:lpstr>
      <vt:lpstr>Standardpistol</vt:lpstr>
      <vt:lpstr>Grovpistol</vt:lpstr>
      <vt:lpstr>Polissnabb</vt:lpstr>
      <vt:lpstr>PPC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Jonny Granberg</dc:creator>
  <cp:lastModifiedBy>Mikaela Kellner</cp:lastModifiedBy>
  <dcterms:created xsi:type="dcterms:W3CDTF">2025-08-19T19:31:05Z</dcterms:created>
  <dcterms:modified xsi:type="dcterms:W3CDTF">2025-08-20T05:27:57Z</dcterms:modified>
</cp:coreProperties>
</file>